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najiaah\Downloads\"/>
    </mc:Choice>
  </mc:AlternateContent>
  <xr:revisionPtr revIDLastSave="0" documentId="13_ncr:1_{FA790589-8293-46B1-BB68-7298FA4040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Declaration Form" sheetId="1" r:id="rId1"/>
    <sheet name="Attch - Subsistence Allowance " sheetId="2" r:id="rId2"/>
  </sheets>
  <definedNames>
    <definedName name="_xlnm.Print_Area" localSheetId="1">'Attch - Subsistence Allowance '!$A$2:$N$59</definedName>
    <definedName name="_xlnm.Print_Area" localSheetId="0">'Summary Declaration Form'!$B$2:$O$92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N13" i="2"/>
  <c r="D7" i="2"/>
  <c r="H13" i="2" s="1"/>
  <c r="I53" i="1"/>
  <c r="L51" i="1"/>
  <c r="L25" i="1"/>
  <c r="J25" i="1"/>
  <c r="D25" i="1"/>
  <c r="L16" i="1"/>
  <c r="J16" i="1"/>
  <c r="D16" i="1"/>
  <c r="D21" i="1"/>
  <c r="L21" i="1"/>
  <c r="J45" i="1"/>
  <c r="D45" i="1"/>
  <c r="L34" i="1"/>
  <c r="J34" i="1"/>
  <c r="D34" i="1"/>
  <c r="D53" i="1" s="1"/>
  <c r="H22" i="2" l="1"/>
  <c r="H16" i="2"/>
  <c r="H17" i="2"/>
  <c r="H18" i="2"/>
  <c r="H20" i="2"/>
  <c r="J20" i="2" s="1"/>
  <c r="H21" i="2"/>
  <c r="J21" i="2" s="1"/>
  <c r="H24" i="2"/>
  <c r="H14" i="2"/>
  <c r="H12" i="2"/>
  <c r="L45" i="1"/>
  <c r="L53" i="1" s="1"/>
  <c r="L7" i="1" s="1"/>
  <c r="J12" i="2" l="1"/>
  <c r="H28" i="2"/>
  <c r="N21" i="2"/>
  <c r="N12" i="2"/>
  <c r="J22" i="2"/>
  <c r="N22" i="2"/>
  <c r="J24" i="2"/>
  <c r="N24" i="2"/>
  <c r="J16" i="2"/>
  <c r="N16" i="2"/>
  <c r="J13" i="2"/>
  <c r="J18" i="2"/>
  <c r="N18" i="2"/>
  <c r="J17" i="2"/>
  <c r="N17" i="2"/>
  <c r="N20" i="2"/>
  <c r="J14" i="2"/>
  <c r="N14" i="2"/>
  <c r="L8" i="1"/>
  <c r="J28" i="2" l="1"/>
  <c r="N28" i="2"/>
  <c r="J17" i="1" s="1"/>
  <c r="J21" i="1" s="1"/>
  <c r="J53" i="1" l="1"/>
  <c r="L28" i="2"/>
  <c r="L33" i="2" s="1"/>
  <c r="J46" i="1"/>
  <c r="J51" i="1" s="1"/>
</calcChain>
</file>

<file path=xl/sharedStrings.xml><?xml version="1.0" encoding="utf-8"?>
<sst xmlns="http://schemas.openxmlformats.org/spreadsheetml/2006/main" count="141" uniqueCount="115">
  <si>
    <t>Employee Name</t>
  </si>
  <si>
    <t>Travel Period</t>
  </si>
  <si>
    <t>Advance Request Date</t>
  </si>
  <si>
    <t>Employee Code</t>
  </si>
  <si>
    <t>Project Charging code:</t>
  </si>
  <si>
    <t>Declaration Date</t>
  </si>
  <si>
    <t>Department / Section</t>
  </si>
  <si>
    <t>Advances Request</t>
  </si>
  <si>
    <t>Declaration of Expenses</t>
  </si>
  <si>
    <t>Category</t>
  </si>
  <si>
    <t>Description</t>
  </si>
  <si>
    <t>Amount
(RM)</t>
  </si>
  <si>
    <t>Date of Transaction</t>
  </si>
  <si>
    <t xml:space="preserve">Invoice / Receipt No. </t>
  </si>
  <si>
    <t>Supplier / Vendor / Hotel Name</t>
  </si>
  <si>
    <t>Description / Details of Transaction</t>
  </si>
  <si>
    <t>Total Amount (Foreign Currency)</t>
  </si>
  <si>
    <t>LODGING</t>
  </si>
  <si>
    <t>Hotel</t>
  </si>
  <si>
    <t>SUBSISTENCE</t>
  </si>
  <si>
    <t>Meals</t>
  </si>
  <si>
    <t>TRANSPORTATION</t>
  </si>
  <si>
    <t>Cab</t>
  </si>
  <si>
    <t>30.10.2022</t>
  </si>
  <si>
    <t>F&amp;B</t>
  </si>
  <si>
    <t>31.10.2022</t>
  </si>
  <si>
    <t>`</t>
  </si>
  <si>
    <t>Gift</t>
  </si>
  <si>
    <r>
      <rPr>
        <b/>
        <sz val="11"/>
        <rFont val="Times New Roman"/>
        <family val="1"/>
      </rPr>
      <t xml:space="preserve">MISC
</t>
    </r>
    <r>
      <rPr>
        <sz val="9"/>
        <rFont val="Times New Roman"/>
        <family val="1"/>
      </rPr>
      <t>(telephone, laundry, etc)</t>
    </r>
  </si>
  <si>
    <t>Misc Allowance</t>
  </si>
  <si>
    <t>20% of SA</t>
  </si>
  <si>
    <t>Travel Insurance</t>
  </si>
  <si>
    <t>GRAND TOTAL</t>
  </si>
  <si>
    <t>Note :</t>
  </si>
  <si>
    <t>1. This Form does not requires any signature.</t>
  </si>
  <si>
    <t>2. Form must be filled up and a copy attached to all travel advances request, to avoid any delay in payment processing.</t>
  </si>
  <si>
    <t>3. Approval for staff advances will be executed via online e-kiosk system.</t>
  </si>
  <si>
    <t>3. Declaration of advances taken must be made within 14 working days upon return.</t>
  </si>
  <si>
    <t>4. To declare expenses incurred, staff is to fill up all claims in respective category.</t>
  </si>
  <si>
    <t>5. All claims for entertainment and gifts * is to be attached with signed approval before submission.</t>
  </si>
  <si>
    <t>6. To submit filled up Form together with claim receipts via online e-kiosk system. Kindly ensure Form amount tally with receipts to avoid processing delay.</t>
  </si>
  <si>
    <t>7. Settlement of advances taken and declaration made will be transacted via online e-kiosk system.</t>
  </si>
  <si>
    <t>Destination</t>
  </si>
  <si>
    <t>Duration</t>
  </si>
  <si>
    <t xml:space="preserve">Subsistence allowance </t>
  </si>
  <si>
    <t>Date</t>
  </si>
  <si>
    <t>Time</t>
  </si>
  <si>
    <t>Subs</t>
  </si>
  <si>
    <t xml:space="preserve">Misc </t>
  </si>
  <si>
    <t>ETD KLIA</t>
  </si>
  <si>
    <t>6am</t>
  </si>
  <si>
    <t>Breakfast</t>
  </si>
  <si>
    <t>2220 hrs</t>
  </si>
  <si>
    <t>12pm</t>
  </si>
  <si>
    <t>Lunch</t>
  </si>
  <si>
    <t>(Sun)</t>
  </si>
  <si>
    <t>6pm</t>
  </si>
  <si>
    <t xml:space="preserve">Dinner </t>
  </si>
  <si>
    <t>ETA KLIA</t>
  </si>
  <si>
    <t>0930hrs</t>
  </si>
  <si>
    <t>(Wed)</t>
  </si>
  <si>
    <t>Total Subs &amp; Misc</t>
  </si>
  <si>
    <t>TOTAL ADVANCE</t>
  </si>
  <si>
    <t>Compliance to Co. policy</t>
  </si>
  <si>
    <t>Total Amount 
(RM)</t>
  </si>
  <si>
    <t>Eligible amount</t>
  </si>
  <si>
    <t>ENTERTAINMENT CLAIMED ?</t>
  </si>
  <si>
    <t>ELIGIBLE AMOUNT</t>
  </si>
  <si>
    <t>Sections under Finance</t>
  </si>
  <si>
    <t>Steps to complete this Form:</t>
  </si>
  <si>
    <t>GIFTS *</t>
  </si>
  <si>
    <t xml:space="preserve">ENTERTAINMENT </t>
  </si>
  <si>
    <t>Rules to complete this Form:</t>
  </si>
  <si>
    <t>(i)  Do NOT insert column</t>
  </si>
  <si>
    <t>(ii) Rows can ONLY be added within subtotal line</t>
  </si>
  <si>
    <t>Sub-total</t>
  </si>
  <si>
    <t>Settlement :</t>
  </si>
  <si>
    <t>Payable</t>
  </si>
  <si>
    <t>(Refundable)</t>
  </si>
  <si>
    <t>Finance Reference:</t>
  </si>
  <si>
    <t xml:space="preserve">STAFF ADVANCE and DECLARATION OF EXPENSES </t>
  </si>
  <si>
    <t>Legend :</t>
  </si>
  <si>
    <t>mandatory to fill-up</t>
  </si>
  <si>
    <t>fill-up per advances taken</t>
  </si>
  <si>
    <t>claim to declare in e-kiosk</t>
  </si>
  <si>
    <t>these columns for FIN ONLY</t>
  </si>
  <si>
    <t>Subsistence &amp; miscellaneous allowance for ….</t>
  </si>
  <si>
    <t>8. Subsistence allowance entitlement shall comply with the Scheme of Service clause 50.1 below</t>
  </si>
  <si>
    <t>fill-up per receipts/bills/ entitlement</t>
  </si>
  <si>
    <t xml:space="preserve">  (ii) "Declaration of Expenses" as per available bills/</t>
  </si>
  <si>
    <t xml:space="preserve">           invoices/entitlement</t>
  </si>
  <si>
    <t xml:space="preserve">      Ensure all MANDATORY cells being updated.</t>
  </si>
  <si>
    <t>b. Confirm GRAND TOTAL Column J is correct.</t>
  </si>
  <si>
    <t xml:space="preserve">   (iii) Ensure "expenses" amount keyed to e-Kiosk tally </t>
  </si>
  <si>
    <r>
      <t xml:space="preserve">          within </t>
    </r>
    <r>
      <rPr>
        <b/>
        <sz val="18"/>
        <color rgb="FFC00000"/>
        <rFont val="Calibri"/>
        <family val="2"/>
        <scheme val="minor"/>
      </rPr>
      <t>14 days</t>
    </r>
    <r>
      <rPr>
        <b/>
        <sz val="14"/>
        <color rgb="FFC00000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from return date.</t>
    </r>
  </si>
  <si>
    <t xml:space="preserve">           with Form GRAND TOTAL Column J</t>
  </si>
  <si>
    <t>a. Upon return, fill up this EXCEL FORM</t>
  </si>
  <si>
    <t xml:space="preserve">  (i) "Advance Request" section as per advances taken</t>
  </si>
  <si>
    <t xml:space="preserve">      Scan Form and all receipts/bills in ONE pdf file.</t>
  </si>
  <si>
    <t xml:space="preserve">         or  "Local subsistence allowance"</t>
  </si>
  <si>
    <t xml:space="preserve">   (i) claim details as "Overseas Travelling Expenses" </t>
  </si>
  <si>
    <t>c. Update e-Kiosk system with :</t>
  </si>
  <si>
    <t xml:space="preserve">   (ii) Attach scanned pdf file on all document</t>
  </si>
  <si>
    <t xml:space="preserve">   (iv) this update e-kiosk process must be done</t>
  </si>
  <si>
    <t>Y</t>
  </si>
  <si>
    <t>to type Y 
if entertain</t>
  </si>
  <si>
    <t xml:space="preserve">:  </t>
  </si>
  <si>
    <t>Exchange rate:</t>
  </si>
  <si>
    <t>Subs. all. P/day (foreign)</t>
  </si>
  <si>
    <t>Subs. all. P/day (RM)</t>
  </si>
  <si>
    <t>:</t>
  </si>
  <si>
    <t>USD</t>
  </si>
  <si>
    <t>&lt;please insert the current exchange at the date of travel rate per group rate&gt;</t>
  </si>
  <si>
    <t>Subsistence allowance</t>
  </si>
  <si>
    <t>Misc 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</si>
</sst>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_);_(@_)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i/>
      <sz val="14"/>
      <name val="Times New Roman"/>
      <family val="1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66FF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53">
    <xf numFmtId="0" fontId="0" fillId="0" borderId="0" xfId="0"/>
    <xf numFmtId="4" fontId="5" fillId="0" borderId="0" xfId="0" applyNumberFormat="1" applyFont="1"/>
    <xf numFmtId="4" fontId="0" fillId="0" borderId="0" xfId="0" applyNumberFormat="1"/>
    <xf numFmtId="0" fontId="5" fillId="0" borderId="0" xfId="0" applyFont="1"/>
    <xf numFmtId="14" fontId="0" fillId="0" borderId="0" xfId="0" applyNumberFormat="1" applyAlignment="1">
      <alignment horizontal="center"/>
    </xf>
    <xf numFmtId="9" fontId="5" fillId="0" borderId="0" xfId="0" applyNumberFormat="1" applyFont="1" applyAlignment="1">
      <alignment horizontal="righ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4" fontId="6" fillId="0" borderId="0" xfId="0" applyNumberFormat="1" applyFont="1"/>
    <xf numFmtId="0" fontId="7" fillId="0" borderId="0" xfId="0" applyFont="1"/>
    <xf numFmtId="0" fontId="8" fillId="0" borderId="0" xfId="0" applyFont="1"/>
    <xf numFmtId="43" fontId="0" fillId="0" borderId="0" xfId="1" applyFont="1"/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left" vertical="center"/>
    </xf>
    <xf numFmtId="43" fontId="10" fillId="0" borderId="8" xfId="1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43" fontId="10" fillId="2" borderId="3" xfId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4" fontId="11" fillId="3" borderId="10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43" fontId="8" fillId="0" borderId="6" xfId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14" fontId="11" fillId="0" borderId="1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3" fontId="13" fillId="2" borderId="7" xfId="1" applyFont="1" applyFill="1" applyBorder="1" applyAlignment="1">
      <alignment horizontal="center" vertical="center" wrapText="1"/>
    </xf>
    <xf numFmtId="43" fontId="8" fillId="4" borderId="10" xfId="1" applyFont="1" applyFill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4" borderId="15" xfId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43" fontId="7" fillId="0" borderId="8" xfId="1" applyFont="1" applyBorder="1" applyAlignment="1">
      <alignment horizontal="left" vertical="center"/>
    </xf>
    <xf numFmtId="0" fontId="7" fillId="0" borderId="7" xfId="0" applyFont="1" applyBorder="1"/>
    <xf numFmtId="4" fontId="15" fillId="2" borderId="0" xfId="0" applyNumberFormat="1" applyFont="1" applyFill="1"/>
    <xf numFmtId="0" fontId="5" fillId="0" borderId="0" xfId="0" applyFont="1" applyAlignment="1">
      <alignment horizontal="center"/>
    </xf>
    <xf numFmtId="9" fontId="0" fillId="0" borderId="0" xfId="0" applyNumberFormat="1"/>
    <xf numFmtId="0" fontId="0" fillId="5" borderId="0" xfId="0" applyFill="1" applyAlignment="1">
      <alignment horizontal="center" vertical="center" wrapText="1"/>
    </xf>
    <xf numFmtId="43" fontId="4" fillId="5" borderId="0" xfId="1" applyFont="1" applyFill="1" applyAlignment="1">
      <alignment horizontal="center" vertical="center" wrapText="1"/>
    </xf>
    <xf numFmtId="4" fontId="15" fillId="0" borderId="0" xfId="0" applyNumberFormat="1" applyFont="1"/>
    <xf numFmtId="0" fontId="0" fillId="0" borderId="0" xfId="0" applyAlignment="1">
      <alignment horizontal="center" vertical="center"/>
    </xf>
    <xf numFmtId="0" fontId="18" fillId="0" borderId="0" xfId="0" applyFont="1"/>
    <xf numFmtId="0" fontId="10" fillId="2" borderId="27" xfId="0" applyFont="1" applyFill="1" applyBorder="1" applyAlignment="1">
      <alignment horizontal="center" vertical="center" wrapText="1"/>
    </xf>
    <xf numFmtId="43" fontId="10" fillId="2" borderId="7" xfId="1" applyFont="1" applyFill="1" applyBorder="1" applyAlignment="1">
      <alignment horizontal="center" vertical="center" wrapText="1"/>
    </xf>
    <xf numFmtId="43" fontId="8" fillId="4" borderId="7" xfId="1" applyFont="1" applyFill="1" applyBorder="1" applyAlignment="1">
      <alignment horizontal="center" vertical="center"/>
    </xf>
    <xf numFmtId="43" fontId="14" fillId="4" borderId="7" xfId="1" applyFont="1" applyFill="1" applyBorder="1" applyAlignment="1">
      <alignment horizontal="center" vertical="center"/>
    </xf>
    <xf numFmtId="43" fontId="8" fillId="4" borderId="28" xfId="1" applyFont="1" applyFill="1" applyBorder="1" applyAlignment="1">
      <alignment horizontal="center" vertical="center"/>
    </xf>
    <xf numFmtId="43" fontId="10" fillId="2" borderId="30" xfId="1" applyFont="1" applyFill="1" applyBorder="1" applyAlignment="1">
      <alignment horizontal="center" vertical="center" wrapText="1"/>
    </xf>
    <xf numFmtId="43" fontId="8" fillId="0" borderId="30" xfId="1" applyFont="1" applyBorder="1" applyAlignment="1">
      <alignment horizontal="center" vertical="center"/>
    </xf>
    <xf numFmtId="43" fontId="8" fillId="0" borderId="32" xfId="1" applyFont="1" applyBorder="1" applyAlignment="1">
      <alignment horizontal="center" vertical="center"/>
    </xf>
    <xf numFmtId="0" fontId="19" fillId="0" borderId="0" xfId="0" applyFont="1"/>
    <xf numFmtId="43" fontId="9" fillId="2" borderId="16" xfId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43" fontId="9" fillId="2" borderId="26" xfId="1" applyFont="1" applyFill="1" applyBorder="1" applyAlignment="1">
      <alignment horizontal="center" vertical="center" wrapText="1"/>
    </xf>
    <xf numFmtId="14" fontId="11" fillId="6" borderId="10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43" fontId="11" fillId="6" borderId="13" xfId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43" fontId="11" fillId="6" borderId="31" xfId="1" applyFont="1" applyFill="1" applyBorder="1" applyAlignment="1">
      <alignment horizontal="center" vertical="center"/>
    </xf>
    <xf numFmtId="43" fontId="8" fillId="6" borderId="7" xfId="1" applyFont="1" applyFill="1" applyBorder="1" applyAlignment="1">
      <alignment horizontal="center" vertical="center"/>
    </xf>
    <xf numFmtId="43" fontId="11" fillId="6" borderId="10" xfId="1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left" vertical="center" wrapText="1"/>
    </xf>
    <xf numFmtId="43" fontId="14" fillId="6" borderId="7" xfId="1" applyFont="1" applyFill="1" applyBorder="1" applyAlignment="1">
      <alignment horizontal="center" vertical="center"/>
    </xf>
    <xf numFmtId="43" fontId="11" fillId="6" borderId="24" xfId="1" applyFont="1" applyFill="1" applyBorder="1" applyAlignment="1">
      <alignment horizontal="center" vertical="center"/>
    </xf>
    <xf numFmtId="14" fontId="11" fillId="6" borderId="10" xfId="0" applyNumberFormat="1" applyFont="1" applyFill="1" applyBorder="1" applyAlignment="1">
      <alignment horizontal="center" vertical="center"/>
    </xf>
    <xf numFmtId="43" fontId="8" fillId="0" borderId="1" xfId="1" applyFont="1" applyBorder="1" applyAlignment="1">
      <alignment horizontal="center" vertical="center" wrapText="1"/>
    </xf>
    <xf numFmtId="43" fontId="8" fillId="0" borderId="33" xfId="1" applyFont="1" applyBorder="1" applyAlignment="1">
      <alignment horizontal="center" vertical="center"/>
    </xf>
    <xf numFmtId="43" fontId="8" fillId="4" borderId="14" xfId="1" applyFont="1" applyFill="1" applyBorder="1" applyAlignment="1">
      <alignment horizontal="center" vertical="center"/>
    </xf>
    <xf numFmtId="0" fontId="18" fillId="0" borderId="0" xfId="0" quotePrefix="1" applyFont="1"/>
    <xf numFmtId="0" fontId="8" fillId="6" borderId="6" xfId="0" applyFont="1" applyFill="1" applyBorder="1" applyAlignment="1">
      <alignment horizontal="right" vertical="center" wrapText="1"/>
    </xf>
    <xf numFmtId="43" fontId="9" fillId="2" borderId="25" xfId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0" fontId="12" fillId="4" borderId="22" xfId="0" applyFont="1" applyFill="1" applyBorder="1" applyAlignment="1">
      <alignment horizontal="left" vertical="center"/>
    </xf>
    <xf numFmtId="0" fontId="12" fillId="4" borderId="23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21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43" fontId="11" fillId="6" borderId="31" xfId="1" applyFont="1" applyFill="1" applyBorder="1" applyAlignment="1">
      <alignment horizontal="center" vertical="center" wrapText="1"/>
    </xf>
    <xf numFmtId="43" fontId="14" fillId="0" borderId="7" xfId="1" applyFont="1" applyFill="1" applyBorder="1" applyAlignment="1">
      <alignment horizontal="center" vertical="center"/>
    </xf>
    <xf numFmtId="43" fontId="8" fillId="0" borderId="10" xfId="1" applyFont="1" applyFill="1" applyBorder="1" applyAlignment="1">
      <alignment horizontal="center" vertical="center"/>
    </xf>
    <xf numFmtId="43" fontId="10" fillId="7" borderId="8" xfId="1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vertical="center" wrapText="1"/>
    </xf>
    <xf numFmtId="14" fontId="10" fillId="7" borderId="36" xfId="0" applyNumberFormat="1" applyFont="1" applyFill="1" applyBorder="1" applyAlignment="1">
      <alignment horizontal="center" vertical="center"/>
    </xf>
    <xf numFmtId="0" fontId="10" fillId="7" borderId="36" xfId="0" applyFont="1" applyFill="1" applyBorder="1" applyAlignment="1">
      <alignment horizontal="center" vertical="center"/>
    </xf>
    <xf numFmtId="164" fontId="9" fillId="7" borderId="36" xfId="0" applyNumberFormat="1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center" vertical="center"/>
    </xf>
    <xf numFmtId="43" fontId="10" fillId="8" borderId="5" xfId="1" applyFont="1" applyFill="1" applyBorder="1" applyAlignment="1">
      <alignment horizontal="left" vertical="center" wrapText="1"/>
    </xf>
    <xf numFmtId="0" fontId="7" fillId="7" borderId="0" xfId="0" applyFont="1" applyFill="1" applyAlignment="1">
      <alignment vertical="center"/>
    </xf>
    <xf numFmtId="0" fontId="7" fillId="8" borderId="0" xfId="0" applyFont="1" applyFill="1" applyAlignment="1">
      <alignment vertical="center"/>
    </xf>
    <xf numFmtId="0" fontId="10" fillId="9" borderId="11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left" vertical="center"/>
    </xf>
    <xf numFmtId="0" fontId="10" fillId="9" borderId="29" xfId="0" applyFont="1" applyFill="1" applyBorder="1" applyAlignment="1">
      <alignment horizontal="center" vertical="center"/>
    </xf>
    <xf numFmtId="0" fontId="7" fillId="10" borderId="0" xfId="0" applyFont="1" applyFill="1" applyAlignment="1">
      <alignment vertical="center"/>
    </xf>
    <xf numFmtId="0" fontId="7" fillId="9" borderId="0" xfId="0" applyFont="1" applyFill="1" applyAlignment="1">
      <alignment vertical="center" wrapText="1"/>
    </xf>
    <xf numFmtId="0" fontId="3" fillId="0" borderId="0" xfId="0" applyFont="1"/>
    <xf numFmtId="43" fontId="20" fillId="0" borderId="0" xfId="1" applyFont="1"/>
    <xf numFmtId="43" fontId="0" fillId="0" borderId="0" xfId="1" applyFont="1" applyAlignment="1">
      <alignment horizontal="centerContinuous"/>
    </xf>
    <xf numFmtId="0" fontId="21" fillId="0" borderId="0" xfId="0" applyFont="1"/>
    <xf numFmtId="0" fontId="0" fillId="6" borderId="0" xfId="0" applyFill="1"/>
    <xf numFmtId="43" fontId="20" fillId="0" borderId="0" xfId="1" applyFont="1" applyAlignment="1">
      <alignment horizontal="center" wrapText="1"/>
    </xf>
    <xf numFmtId="0" fontId="1" fillId="0" borderId="0" xfId="0" applyFont="1"/>
    <xf numFmtId="0" fontId="24" fillId="0" borderId="0" xfId="0" applyFont="1"/>
    <xf numFmtId="43" fontId="13" fillId="2" borderId="7" xfId="1" applyFont="1" applyFill="1" applyBorder="1" applyAlignment="1">
      <alignment horizontal="center" vertical="center" wrapText="1"/>
    </xf>
    <xf numFmtId="43" fontId="13" fillId="2" borderId="10" xfId="1" applyFont="1" applyFill="1" applyBorder="1" applyAlignment="1">
      <alignment horizontal="center" vertical="center" wrapText="1"/>
    </xf>
    <xf numFmtId="43" fontId="10" fillId="7" borderId="6" xfId="1" applyFont="1" applyFill="1" applyBorder="1" applyAlignment="1">
      <alignment horizontal="left" vertical="center"/>
    </xf>
    <xf numFmtId="0" fontId="0" fillId="7" borderId="8" xfId="0" applyFill="1" applyBorder="1" applyAlignment="1">
      <alignment horizontal="left" vertical="center"/>
    </xf>
    <xf numFmtId="0" fontId="0" fillId="7" borderId="7" xfId="0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29" xfId="0" applyBorder="1"/>
    <xf numFmtId="0" fontId="0" fillId="0" borderId="3" xfId="0" applyBorder="1"/>
    <xf numFmtId="0" fontId="0" fillId="0" borderId="0" xfId="0"/>
    <xf numFmtId="0" fontId="0" fillId="0" borderId="34" xfId="0" applyBorder="1"/>
    <xf numFmtId="0" fontId="0" fillId="0" borderId="4" xfId="0" applyBorder="1"/>
    <xf numFmtId="0" fontId="0" fillId="0" borderId="5" xfId="0" applyBorder="1"/>
    <xf numFmtId="0" fontId="0" fillId="0" borderId="35" xfId="0" applyBorder="1"/>
    <xf numFmtId="14" fontId="9" fillId="2" borderId="16" xfId="0" applyNumberFormat="1" applyFont="1" applyFill="1" applyBorder="1" applyAlignment="1">
      <alignment horizontal="center" vertical="center"/>
    </xf>
    <xf numFmtId="14" fontId="9" fillId="2" borderId="17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43" fontId="10" fillId="7" borderId="6" xfId="1" applyFont="1" applyFill="1" applyBorder="1" applyAlignment="1">
      <alignment horizontal="left" vertical="center" wrapText="1"/>
    </xf>
    <xf numFmtId="43" fontId="10" fillId="7" borderId="8" xfId="1" applyFont="1" applyFill="1" applyBorder="1" applyAlignment="1">
      <alignment horizontal="left" vertical="center" wrapText="1"/>
    </xf>
    <xf numFmtId="43" fontId="10" fillId="7" borderId="7" xfId="1" applyFont="1" applyFill="1" applyBorder="1" applyAlignment="1">
      <alignment horizontal="left" vertical="center" wrapText="1"/>
    </xf>
    <xf numFmtId="0" fontId="1" fillId="7" borderId="0" xfId="0" applyFont="1" applyFill="1"/>
    <xf numFmtId="0" fontId="0" fillId="7" borderId="0" xfId="0" applyFill="1"/>
    <xf numFmtId="14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43" fontId="9" fillId="10" borderId="16" xfId="1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66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58</xdr:row>
      <xdr:rowOff>19050</xdr:rowOff>
    </xdr:from>
    <xdr:to>
      <xdr:col>8</xdr:col>
      <xdr:colOff>957872</xdr:colOff>
      <xdr:row>63</xdr:row>
      <xdr:rowOff>15875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899" y="22577425"/>
          <a:ext cx="11600473" cy="118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66</xdr:row>
      <xdr:rowOff>19051</xdr:rowOff>
    </xdr:from>
    <xdr:to>
      <xdr:col>8</xdr:col>
      <xdr:colOff>666750</xdr:colOff>
      <xdr:row>79</xdr:row>
      <xdr:rowOff>206376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483684" y="27327923"/>
          <a:ext cx="11299438" cy="3451380"/>
          <a:chOff x="485775" y="16849725"/>
          <a:chExt cx="9115425" cy="163830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485775" y="16849725"/>
            <a:ext cx="8477250" cy="7334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504825" y="17592675"/>
            <a:ext cx="90963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85724</xdr:colOff>
      <xdr:row>2</xdr:row>
      <xdr:rowOff>85724</xdr:rowOff>
    </xdr:from>
    <xdr:to>
      <xdr:col>1</xdr:col>
      <xdr:colOff>1499953</xdr:colOff>
      <xdr:row>4</xdr:row>
      <xdr:rowOff>47446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3786"/>
        <a:stretch>
          <a:fillRect/>
        </a:stretch>
      </xdr:blipFill>
      <xdr:spPr>
        <a:xfrm>
          <a:off x="551815" y="466090"/>
          <a:ext cx="1414780" cy="569595"/>
        </a:xfrm>
        <a:prstGeom prst="rect">
          <a:avLst/>
        </a:prstGeom>
        <a:solidFill>
          <a:sysClr val="window" lastClr="FFFFFF"/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</xdr:pic>
    <xdr:clientData/>
  </xdr:twoCellAnchor>
  <xdr:twoCellAnchor editAs="oneCell">
    <xdr:from>
      <xdr:col>1</xdr:col>
      <xdr:colOff>209550</xdr:colOff>
      <xdr:row>4</xdr:row>
      <xdr:rowOff>5617</xdr:rowOff>
    </xdr:from>
    <xdr:to>
      <xdr:col>1</xdr:col>
      <xdr:colOff>1301665</xdr:colOff>
      <xdr:row>4</xdr:row>
      <xdr:rowOff>295275</xdr:rowOff>
    </xdr:to>
    <xdr:pic>
      <xdr:nvPicPr>
        <xdr:cNvPr id="11" name="Picture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6275" y="993775"/>
          <a:ext cx="1091565" cy="290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83</xdr:row>
      <xdr:rowOff>63500</xdr:rowOff>
    </xdr:from>
    <xdr:to>
      <xdr:col>4</xdr:col>
      <xdr:colOff>574675</xdr:colOff>
      <xdr:row>91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1CDA54-F44D-4981-869E-FC0F29E65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25558750"/>
          <a:ext cx="5353050" cy="158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35</xdr:row>
      <xdr:rowOff>9525</xdr:rowOff>
    </xdr:from>
    <xdr:to>
      <xdr:col>9</xdr:col>
      <xdr:colOff>742950</xdr:colOff>
      <xdr:row>58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E22E8C-B888-92EA-B06A-739251EC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6677025"/>
          <a:ext cx="5895975" cy="448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83"/>
  <sheetViews>
    <sheetView tabSelected="1" topLeftCell="C10" zoomScale="82" zoomScaleNormal="82" workbookViewId="0">
      <selection activeCell="J47" sqref="J47"/>
    </sheetView>
  </sheetViews>
  <sheetFormatPr defaultColWidth="9" defaultRowHeight="15"/>
  <cols>
    <col min="1" max="1" width="7" customWidth="1"/>
    <col min="2" max="2" width="28.42578125" customWidth="1"/>
    <col min="3" max="3" width="22.5703125" customWidth="1"/>
    <col min="4" max="4" width="21.42578125" style="12" customWidth="1"/>
    <col min="5" max="6" width="20.140625" customWidth="1"/>
    <col min="7" max="7" width="22.140625" customWidth="1"/>
    <col min="8" max="8" width="24.7109375" customWidth="1"/>
    <col min="9" max="9" width="30" customWidth="1"/>
    <col min="10" max="10" width="22.5703125" customWidth="1"/>
    <col min="11" max="11" width="18" style="12" customWidth="1"/>
    <col min="12" max="12" width="19.7109375" customWidth="1"/>
    <col min="13" max="13" width="2.5703125" style="43" customWidth="1"/>
    <col min="14" max="14" width="2.28515625" customWidth="1"/>
    <col min="15" max="15" width="30.85546875" customWidth="1"/>
  </cols>
  <sheetData>
    <row r="2" spans="2:16">
      <c r="K2" s="117" t="s">
        <v>85</v>
      </c>
    </row>
    <row r="3" spans="2:16" s="3" customFormat="1" ht="20.100000000000001" customHeight="1">
      <c r="B3" s="129" t="s">
        <v>80</v>
      </c>
      <c r="C3" s="130"/>
      <c r="D3" s="130"/>
      <c r="E3" s="130"/>
      <c r="F3" s="130"/>
      <c r="G3" s="130"/>
      <c r="H3" s="130"/>
      <c r="I3" s="130"/>
      <c r="J3" s="131"/>
      <c r="K3" s="91" t="s">
        <v>79</v>
      </c>
      <c r="L3" s="92"/>
      <c r="M3" s="40"/>
    </row>
    <row r="4" spans="2:16" s="3" customFormat="1" ht="27.75" customHeight="1">
      <c r="B4" s="132"/>
      <c r="C4" s="133"/>
      <c r="D4" s="133"/>
      <c r="E4" s="133"/>
      <c r="F4" s="133"/>
      <c r="G4" s="133"/>
      <c r="H4" s="133"/>
      <c r="I4" s="133"/>
      <c r="J4" s="134"/>
      <c r="K4" s="93"/>
      <c r="L4" s="89"/>
      <c r="M4" s="40"/>
    </row>
    <row r="5" spans="2:16" s="3" customFormat="1" ht="25.5" customHeight="1">
      <c r="B5" s="135"/>
      <c r="C5" s="136"/>
      <c r="D5" s="136"/>
      <c r="E5" s="136"/>
      <c r="F5" s="136"/>
      <c r="G5" s="136"/>
      <c r="H5" s="136"/>
      <c r="I5" s="136"/>
      <c r="J5" s="137"/>
      <c r="K5" s="94"/>
      <c r="L5" s="90"/>
      <c r="M5" s="40"/>
      <c r="O5" s="41" t="s">
        <v>81</v>
      </c>
    </row>
    <row r="6" spans="2:16" s="10" customFormat="1" ht="46.5" customHeight="1">
      <c r="B6" s="140" t="s">
        <v>0</v>
      </c>
      <c r="C6" s="141"/>
      <c r="D6" s="142"/>
      <c r="E6" s="143"/>
      <c r="F6" s="144"/>
      <c r="G6" s="15" t="s">
        <v>1</v>
      </c>
      <c r="H6" s="100"/>
      <c r="I6" s="15" t="s">
        <v>2</v>
      </c>
      <c r="J6" s="102"/>
      <c r="K6" s="86" t="s">
        <v>76</v>
      </c>
      <c r="L6" s="87"/>
      <c r="M6" s="41"/>
      <c r="O6" s="108" t="s">
        <v>82</v>
      </c>
      <c r="P6" s="3"/>
    </row>
    <row r="7" spans="2:16" s="10" customFormat="1" ht="49.5" customHeight="1">
      <c r="B7" s="16" t="s">
        <v>3</v>
      </c>
      <c r="C7" s="14"/>
      <c r="D7" s="98"/>
      <c r="E7" s="99"/>
      <c r="F7" s="99"/>
      <c r="G7" s="15" t="s">
        <v>4</v>
      </c>
      <c r="H7" s="101"/>
      <c r="I7" s="15" t="s">
        <v>5</v>
      </c>
      <c r="J7" s="103"/>
      <c r="K7" s="86" t="s">
        <v>77</v>
      </c>
      <c r="L7" s="88">
        <f>IF(L53&gt;D53,(L53-D53),0)</f>
        <v>0</v>
      </c>
      <c r="M7" s="41"/>
      <c r="O7" s="109" t="s">
        <v>83</v>
      </c>
      <c r="P7" s="3"/>
    </row>
    <row r="8" spans="2:16" s="10" customFormat="1" ht="35.1" customHeight="1">
      <c r="B8" s="140" t="s">
        <v>6</v>
      </c>
      <c r="C8" s="141"/>
      <c r="D8" s="126"/>
      <c r="E8" s="127"/>
      <c r="F8" s="128"/>
      <c r="G8" s="15"/>
      <c r="H8" s="101"/>
      <c r="I8" s="15"/>
      <c r="J8" s="104"/>
      <c r="K8" s="86" t="s">
        <v>78</v>
      </c>
      <c r="L8" s="88">
        <f>IF(L53&lt;D53,(L53-D53),0)</f>
        <v>0</v>
      </c>
      <c r="M8" s="41"/>
      <c r="O8" s="115" t="s">
        <v>88</v>
      </c>
      <c r="P8" s="3"/>
    </row>
    <row r="9" spans="2:16" s="10" customFormat="1" ht="6" customHeight="1">
      <c r="B9" s="13"/>
      <c r="C9" s="18"/>
      <c r="D9" s="17"/>
      <c r="E9" s="18"/>
      <c r="F9" s="18"/>
      <c r="G9" s="18"/>
      <c r="H9" s="18"/>
      <c r="I9" s="18"/>
      <c r="J9" s="18"/>
      <c r="K9" s="44"/>
      <c r="L9" s="45"/>
      <c r="M9" s="41"/>
    </row>
    <row r="10" spans="2:16" s="10" customFormat="1" ht="39" customHeight="1">
      <c r="B10" s="105"/>
      <c r="C10" s="106" t="s">
        <v>7</v>
      </c>
      <c r="D10" s="107"/>
      <c r="E10" s="110"/>
      <c r="F10" s="111"/>
      <c r="G10" s="112" t="s">
        <v>8</v>
      </c>
      <c r="H10" s="111"/>
      <c r="I10" s="111"/>
      <c r="J10" s="113"/>
      <c r="K10" s="124" t="s">
        <v>68</v>
      </c>
      <c r="L10" s="125"/>
      <c r="M10" s="41"/>
      <c r="O10" s="114" t="s">
        <v>84</v>
      </c>
    </row>
    <row r="11" spans="2:16" s="10" customFormat="1" ht="72.95" customHeight="1">
      <c r="B11" s="19" t="s">
        <v>9</v>
      </c>
      <c r="C11" s="19" t="s">
        <v>10</v>
      </c>
      <c r="D11" s="20" t="s">
        <v>11</v>
      </c>
      <c r="E11" s="54" t="s">
        <v>12</v>
      </c>
      <c r="F11" s="21" t="s">
        <v>13</v>
      </c>
      <c r="G11" s="21" t="s">
        <v>14</v>
      </c>
      <c r="H11" s="21" t="s">
        <v>15</v>
      </c>
      <c r="I11" s="21" t="s">
        <v>16</v>
      </c>
      <c r="J11" s="59" t="s">
        <v>64</v>
      </c>
      <c r="K11" s="55" t="s">
        <v>63</v>
      </c>
      <c r="L11" s="36" t="s">
        <v>65</v>
      </c>
      <c r="M11" s="41"/>
    </row>
    <row r="12" spans="2:16" s="11" customFormat="1" ht="36.950000000000003" customHeight="1">
      <c r="B12" s="27" t="s">
        <v>18</v>
      </c>
      <c r="C12" s="23"/>
      <c r="D12" s="24"/>
      <c r="E12" s="25"/>
      <c r="F12" s="23"/>
      <c r="G12" s="26"/>
      <c r="H12" s="26"/>
      <c r="I12" s="26"/>
      <c r="J12" s="60"/>
      <c r="K12" s="56"/>
      <c r="L12" s="37"/>
      <c r="M12" s="42"/>
    </row>
    <row r="13" spans="2:16" s="11" customFormat="1" ht="36.950000000000003" customHeight="1">
      <c r="B13" s="27"/>
      <c r="C13" s="23"/>
      <c r="D13" s="80"/>
      <c r="E13" s="25"/>
      <c r="F13" s="23"/>
      <c r="G13" s="26"/>
      <c r="H13" s="26"/>
      <c r="I13" s="26"/>
      <c r="J13" s="81"/>
      <c r="K13" s="56"/>
      <c r="L13" s="82"/>
      <c r="M13" s="42"/>
    </row>
    <row r="14" spans="2:16" s="11" customFormat="1" ht="36.950000000000003" customHeight="1">
      <c r="B14" s="27"/>
      <c r="C14" s="23"/>
      <c r="D14" s="80"/>
      <c r="E14" s="25"/>
      <c r="F14" s="23"/>
      <c r="G14" s="26"/>
      <c r="H14" s="26"/>
      <c r="I14" s="26"/>
      <c r="J14" s="81"/>
      <c r="K14" s="56"/>
      <c r="L14" s="82"/>
      <c r="M14" s="42"/>
    </row>
    <row r="15" spans="2:16" s="11" customFormat="1" ht="36.950000000000003" customHeight="1">
      <c r="B15" s="27"/>
      <c r="C15" s="23"/>
      <c r="D15" s="80"/>
      <c r="E15" s="25"/>
      <c r="F15" s="23"/>
      <c r="G15" s="26"/>
      <c r="H15" s="26"/>
      <c r="I15" s="26"/>
      <c r="J15" s="81"/>
      <c r="K15" s="56"/>
      <c r="L15" s="82"/>
      <c r="M15" s="42"/>
    </row>
    <row r="16" spans="2:16" s="11" customFormat="1" ht="36.950000000000003" customHeight="1" thickBot="1">
      <c r="B16" s="22" t="s">
        <v>17</v>
      </c>
      <c r="C16" s="84" t="s">
        <v>75</v>
      </c>
      <c r="D16" s="70">
        <f>SUM(D12:D15)</f>
        <v>0</v>
      </c>
      <c r="E16" s="71"/>
      <c r="F16" s="69"/>
      <c r="G16" s="72"/>
      <c r="H16" s="72"/>
      <c r="I16" s="84" t="s">
        <v>75</v>
      </c>
      <c r="J16" s="95">
        <f>SUM(J12:J15)</f>
        <v>0</v>
      </c>
      <c r="K16" s="74"/>
      <c r="L16" s="78">
        <f>SUM(L12:L15)</f>
        <v>0</v>
      </c>
      <c r="M16" s="42"/>
    </row>
    <row r="17" spans="2:18" s="11" customFormat="1" ht="47.1" customHeight="1">
      <c r="B17" s="27" t="s">
        <v>20</v>
      </c>
      <c r="C17" s="23"/>
      <c r="D17" s="24"/>
      <c r="E17" s="25"/>
      <c r="F17" s="23"/>
      <c r="G17" s="26"/>
      <c r="H17" s="26" t="s">
        <v>113</v>
      </c>
      <c r="I17" s="26"/>
      <c r="J17" s="60">
        <f>'Attch - Subsistence Allowance '!N28</f>
        <v>2.8000000000000003</v>
      </c>
      <c r="K17" s="56"/>
      <c r="L17" s="37"/>
      <c r="M17" s="42"/>
    </row>
    <row r="18" spans="2:18" s="11" customFormat="1" ht="47.1" customHeight="1">
      <c r="B18" s="27"/>
      <c r="C18" s="23"/>
      <c r="D18" s="80"/>
      <c r="E18" s="25"/>
      <c r="F18" s="23"/>
      <c r="G18" s="26"/>
      <c r="H18" s="26"/>
      <c r="I18" s="26"/>
      <c r="J18" s="81"/>
      <c r="K18" s="56"/>
      <c r="L18" s="82"/>
      <c r="M18" s="42"/>
    </row>
    <row r="19" spans="2:18" s="11" customFormat="1" ht="47.1" customHeight="1">
      <c r="B19" s="27"/>
      <c r="C19" s="23"/>
      <c r="D19" s="80"/>
      <c r="E19" s="25"/>
      <c r="F19" s="23"/>
      <c r="G19" s="26"/>
      <c r="H19" s="26"/>
      <c r="I19" s="26"/>
      <c r="J19" s="81"/>
      <c r="K19" s="56"/>
      <c r="L19" s="82"/>
      <c r="M19" s="42"/>
    </row>
    <row r="20" spans="2:18" s="11" customFormat="1" ht="47.1" customHeight="1">
      <c r="B20" s="27"/>
      <c r="C20" s="23"/>
      <c r="D20" s="80"/>
      <c r="E20" s="25"/>
      <c r="F20" s="23"/>
      <c r="G20" s="26"/>
      <c r="H20" s="26"/>
      <c r="I20" s="26"/>
      <c r="J20" s="81"/>
      <c r="K20" s="56"/>
      <c r="L20" s="82"/>
      <c r="M20" s="42"/>
    </row>
    <row r="21" spans="2:18" s="11" customFormat="1" ht="36.950000000000003" customHeight="1" thickBot="1">
      <c r="B21" s="79" t="s">
        <v>19</v>
      </c>
      <c r="C21" s="84" t="s">
        <v>75</v>
      </c>
      <c r="D21" s="70">
        <f>SUM(D17:D20)</f>
        <v>0</v>
      </c>
      <c r="E21" s="71"/>
      <c r="F21" s="69"/>
      <c r="G21" s="72"/>
      <c r="H21" s="72"/>
      <c r="I21" s="84" t="s">
        <v>75</v>
      </c>
      <c r="J21" s="95">
        <f>SUM(J17:J20)</f>
        <v>2.8000000000000003</v>
      </c>
      <c r="K21" s="74"/>
      <c r="L21" s="78">
        <f>SUM(L17:L20)</f>
        <v>0</v>
      </c>
      <c r="M21" s="42"/>
    </row>
    <row r="22" spans="2:18" s="11" customFormat="1" ht="36.950000000000003" customHeight="1">
      <c r="B22" s="27" t="s">
        <v>22</v>
      </c>
      <c r="C22" s="23"/>
      <c r="D22" s="24"/>
      <c r="E22" s="25"/>
      <c r="F22" s="23"/>
      <c r="G22" s="26"/>
      <c r="H22" s="26"/>
      <c r="I22" s="26"/>
      <c r="J22" s="60"/>
      <c r="K22" s="57"/>
      <c r="L22" s="37"/>
      <c r="M22" s="42"/>
    </row>
    <row r="23" spans="2:18" s="11" customFormat="1" ht="36.950000000000003" customHeight="1">
      <c r="B23" s="28"/>
      <c r="C23" s="23"/>
      <c r="D23" s="24"/>
      <c r="E23" s="25"/>
      <c r="F23" s="23"/>
      <c r="G23" s="26"/>
      <c r="H23" s="26"/>
      <c r="I23" s="26"/>
      <c r="J23" s="60"/>
      <c r="K23" s="57"/>
      <c r="L23" s="37"/>
      <c r="M23" s="42"/>
    </row>
    <row r="24" spans="2:18" s="11" customFormat="1" ht="36.950000000000003" customHeight="1">
      <c r="B24" s="28"/>
      <c r="C24" s="23"/>
      <c r="D24" s="80"/>
      <c r="E24" s="25"/>
      <c r="F24" s="23"/>
      <c r="G24" s="26"/>
      <c r="H24" s="26"/>
      <c r="I24" s="26"/>
      <c r="J24" s="81"/>
      <c r="K24" s="57"/>
      <c r="L24" s="82"/>
      <c r="M24" s="42"/>
    </row>
    <row r="25" spans="2:18" s="11" customFormat="1" ht="36.950000000000003" customHeight="1" thickBot="1">
      <c r="B25" s="79" t="s">
        <v>21</v>
      </c>
      <c r="C25" s="84" t="s">
        <v>75</v>
      </c>
      <c r="D25" s="70">
        <f>SUM(D22:D24)</f>
        <v>0</v>
      </c>
      <c r="E25" s="71"/>
      <c r="F25" s="69"/>
      <c r="G25" s="72"/>
      <c r="H25" s="72"/>
      <c r="I25" s="84" t="s">
        <v>75</v>
      </c>
      <c r="J25" s="73">
        <f>SUM(J22:J24)</f>
        <v>0</v>
      </c>
      <c r="K25" s="77"/>
      <c r="L25" s="78">
        <f>SUM(L22:L24)</f>
        <v>0</v>
      </c>
      <c r="M25" s="42"/>
    </row>
    <row r="26" spans="2:18" s="11" customFormat="1" ht="36.950000000000003" customHeight="1">
      <c r="B26" s="27" t="s">
        <v>24</v>
      </c>
      <c r="C26" s="23"/>
      <c r="D26" s="24"/>
      <c r="E26" s="25"/>
      <c r="F26" s="26"/>
      <c r="G26" s="26"/>
      <c r="H26" s="29"/>
      <c r="I26" s="26"/>
      <c r="J26" s="60"/>
      <c r="K26" s="96"/>
      <c r="L26" s="97"/>
      <c r="M26" s="42"/>
    </row>
    <row r="27" spans="2:18" s="11" customFormat="1" ht="36.950000000000003" customHeight="1">
      <c r="B27" s="27"/>
      <c r="C27" s="23"/>
      <c r="D27" s="24"/>
      <c r="E27" s="25"/>
      <c r="F27" s="26"/>
      <c r="G27" s="26"/>
      <c r="H27" s="29"/>
      <c r="I27" s="26"/>
      <c r="J27" s="60"/>
      <c r="K27" s="96"/>
      <c r="L27" s="97"/>
      <c r="M27" s="42"/>
    </row>
    <row r="28" spans="2:18" s="11" customFormat="1" ht="36.950000000000003" customHeight="1">
      <c r="B28" s="27"/>
      <c r="C28" s="23"/>
      <c r="D28" s="24"/>
      <c r="E28" s="25"/>
      <c r="F28" s="26"/>
      <c r="G28" s="26"/>
      <c r="H28" s="29"/>
      <c r="I28" s="26"/>
      <c r="J28" s="60"/>
      <c r="K28" s="96"/>
      <c r="L28" s="97"/>
      <c r="M28" s="42"/>
    </row>
    <row r="29" spans="2:18" s="11" customFormat="1" ht="36.950000000000003" customHeight="1">
      <c r="B29" s="27"/>
      <c r="C29" s="23"/>
      <c r="D29" s="24"/>
      <c r="E29" s="25"/>
      <c r="F29" s="26"/>
      <c r="G29" s="26"/>
      <c r="H29" s="29"/>
      <c r="I29" s="26"/>
      <c r="J29" s="60"/>
      <c r="K29" s="96"/>
      <c r="L29" s="97"/>
      <c r="M29" s="42"/>
    </row>
    <row r="30" spans="2:18" s="11" customFormat="1" ht="36.950000000000003" customHeight="1">
      <c r="B30" s="27"/>
      <c r="C30" s="23"/>
      <c r="D30" s="24"/>
      <c r="E30" s="25"/>
      <c r="F30" s="26"/>
      <c r="G30" s="26"/>
      <c r="H30" s="29"/>
      <c r="I30" s="26"/>
      <c r="J30" s="60"/>
      <c r="K30" s="96"/>
      <c r="L30" s="97"/>
      <c r="M30" s="42"/>
    </row>
    <row r="31" spans="2:18" s="11" customFormat="1" ht="36.950000000000003" customHeight="1">
      <c r="B31" s="27"/>
      <c r="C31" s="23"/>
      <c r="D31" s="24"/>
      <c r="E31" s="25"/>
      <c r="F31" s="26"/>
      <c r="G31" s="26"/>
      <c r="H31" s="29"/>
      <c r="I31" s="26"/>
      <c r="J31" s="60"/>
      <c r="K31" s="96"/>
      <c r="L31" s="97"/>
      <c r="M31" s="42"/>
      <c r="R31" s="11" t="s">
        <v>26</v>
      </c>
    </row>
    <row r="32" spans="2:18" s="11" customFormat="1" ht="36.950000000000003" customHeight="1">
      <c r="B32" s="27"/>
      <c r="C32" s="23"/>
      <c r="D32" s="24"/>
      <c r="E32" s="25"/>
      <c r="F32" s="26"/>
      <c r="G32" s="26"/>
      <c r="H32" s="29"/>
      <c r="I32" s="26"/>
      <c r="J32" s="60"/>
      <c r="K32" s="96"/>
      <c r="L32" s="97"/>
      <c r="M32" s="42"/>
    </row>
    <row r="33" spans="2:15" s="11" customFormat="1" ht="36.950000000000003" customHeight="1">
      <c r="B33" s="27"/>
      <c r="C33" s="23"/>
      <c r="D33" s="24"/>
      <c r="E33" s="25"/>
      <c r="F33" s="26"/>
      <c r="G33" s="26"/>
      <c r="H33" s="29"/>
      <c r="I33" s="26"/>
      <c r="J33" s="60"/>
      <c r="K33" s="96"/>
      <c r="L33" s="97"/>
      <c r="M33" s="42"/>
    </row>
    <row r="34" spans="2:15" s="11" customFormat="1" ht="36.950000000000003" customHeight="1" thickBot="1">
      <c r="B34" s="68" t="s">
        <v>71</v>
      </c>
      <c r="C34" s="84" t="s">
        <v>75</v>
      </c>
      <c r="D34" s="70">
        <f>SUM(D26:D33)</f>
        <v>0</v>
      </c>
      <c r="E34" s="71"/>
      <c r="F34" s="69"/>
      <c r="G34" s="72"/>
      <c r="H34" s="76"/>
      <c r="I34" s="84" t="s">
        <v>75</v>
      </c>
      <c r="J34" s="73">
        <f>SUM(J26:J33)</f>
        <v>0</v>
      </c>
      <c r="K34" s="77"/>
      <c r="L34" s="78">
        <f>SUM(L26:L33)</f>
        <v>0</v>
      </c>
      <c r="M34" s="42"/>
    </row>
    <row r="35" spans="2:15" s="11" customFormat="1" ht="36.950000000000003" customHeight="1">
      <c r="B35" s="27" t="s">
        <v>27</v>
      </c>
      <c r="C35" s="23"/>
      <c r="D35" s="24">
        <v>0</v>
      </c>
      <c r="E35" s="25"/>
      <c r="F35" s="26"/>
      <c r="G35" s="26"/>
      <c r="H35" s="29"/>
      <c r="I35" s="26"/>
      <c r="J35" s="60"/>
      <c r="K35" s="96"/>
      <c r="L35" s="97"/>
      <c r="M35" s="42"/>
      <c r="O35" s="38"/>
    </row>
    <row r="36" spans="2:15" s="11" customFormat="1" ht="36.950000000000003" customHeight="1">
      <c r="B36" s="28"/>
      <c r="C36" s="23"/>
      <c r="D36" s="24"/>
      <c r="E36" s="25"/>
      <c r="F36" s="26"/>
      <c r="G36" s="26"/>
      <c r="H36" s="29"/>
      <c r="I36" s="26"/>
      <c r="J36" s="60"/>
      <c r="K36" s="96"/>
      <c r="L36" s="97"/>
      <c r="M36" s="42"/>
      <c r="O36" s="38"/>
    </row>
    <row r="37" spans="2:15" s="11" customFormat="1" ht="36.950000000000003" customHeight="1">
      <c r="B37" s="28"/>
      <c r="C37" s="23"/>
      <c r="D37" s="24"/>
      <c r="E37" s="25"/>
      <c r="F37" s="26"/>
      <c r="G37" s="26"/>
      <c r="H37" s="29"/>
      <c r="I37" s="26"/>
      <c r="J37" s="60"/>
      <c r="K37" s="96"/>
      <c r="L37" s="97"/>
      <c r="M37" s="42"/>
      <c r="O37" s="38"/>
    </row>
    <row r="38" spans="2:15" s="11" customFormat="1" ht="36.950000000000003" customHeight="1">
      <c r="B38" s="28"/>
      <c r="C38" s="23"/>
      <c r="D38" s="24"/>
      <c r="E38" s="25"/>
      <c r="F38" s="26"/>
      <c r="G38" s="26"/>
      <c r="H38" s="29"/>
      <c r="I38" s="26"/>
      <c r="J38" s="60"/>
      <c r="K38" s="96"/>
      <c r="L38" s="97"/>
      <c r="M38" s="42"/>
      <c r="O38" s="38"/>
    </row>
    <row r="39" spans="2:15" s="11" customFormat="1" ht="36.950000000000003" customHeight="1">
      <c r="B39" s="28"/>
      <c r="C39" s="23"/>
      <c r="D39" s="24"/>
      <c r="E39" s="25"/>
      <c r="F39" s="26"/>
      <c r="G39" s="26"/>
      <c r="H39" s="29"/>
      <c r="I39" s="26"/>
      <c r="J39" s="60"/>
      <c r="K39" s="96"/>
      <c r="L39" s="97"/>
      <c r="M39" s="42"/>
      <c r="O39" s="38"/>
    </row>
    <row r="40" spans="2:15" s="11" customFormat="1" ht="36.950000000000003" customHeight="1">
      <c r="B40" s="28"/>
      <c r="C40" s="23"/>
      <c r="D40" s="24"/>
      <c r="E40" s="25"/>
      <c r="F40" s="26"/>
      <c r="G40" s="26"/>
      <c r="H40" s="29"/>
      <c r="I40" s="26"/>
      <c r="J40" s="60"/>
      <c r="K40" s="96"/>
      <c r="L40" s="97"/>
      <c r="M40" s="42"/>
      <c r="O40" s="38"/>
    </row>
    <row r="41" spans="2:15" s="11" customFormat="1" ht="36.950000000000003" customHeight="1">
      <c r="B41" s="28"/>
      <c r="C41" s="23"/>
      <c r="D41" s="24"/>
      <c r="E41" s="25"/>
      <c r="F41" s="26"/>
      <c r="G41" s="26"/>
      <c r="H41" s="29"/>
      <c r="I41" s="26"/>
      <c r="J41" s="60"/>
      <c r="K41" s="96"/>
      <c r="L41" s="97"/>
      <c r="M41" s="42"/>
      <c r="O41" s="38"/>
    </row>
    <row r="42" spans="2:15" s="11" customFormat="1" ht="36.950000000000003" customHeight="1">
      <c r="B42" s="28"/>
      <c r="C42" s="23"/>
      <c r="D42" s="24"/>
      <c r="E42" s="25"/>
      <c r="F42" s="26"/>
      <c r="G42" s="26"/>
      <c r="H42" s="29"/>
      <c r="I42" s="26"/>
      <c r="J42" s="60"/>
      <c r="K42" s="96"/>
      <c r="L42" s="97"/>
      <c r="M42" s="42"/>
      <c r="O42" s="38"/>
    </row>
    <row r="43" spans="2:15" s="11" customFormat="1" ht="36.950000000000003" customHeight="1">
      <c r="B43" s="28"/>
      <c r="C43" s="23"/>
      <c r="D43" s="24"/>
      <c r="E43" s="25"/>
      <c r="F43" s="26"/>
      <c r="G43" s="26"/>
      <c r="H43" s="29"/>
      <c r="I43" s="26"/>
      <c r="J43" s="60"/>
      <c r="K43" s="96"/>
      <c r="L43" s="97"/>
      <c r="M43" s="42"/>
      <c r="O43" s="38"/>
    </row>
    <row r="44" spans="2:15" s="11" customFormat="1" ht="36.950000000000003" customHeight="1">
      <c r="B44" s="28"/>
      <c r="C44" s="23"/>
      <c r="D44" s="24"/>
      <c r="E44" s="25"/>
      <c r="F44" s="26"/>
      <c r="G44" s="26"/>
      <c r="H44" s="29"/>
      <c r="I44" s="26"/>
      <c r="J44" s="60"/>
      <c r="K44" s="96"/>
      <c r="L44" s="97"/>
      <c r="M44" s="42"/>
      <c r="O44" s="38"/>
    </row>
    <row r="45" spans="2:15" s="11" customFormat="1" ht="36.950000000000003" customHeight="1" thickBot="1">
      <c r="B45" s="68" t="s">
        <v>70</v>
      </c>
      <c r="C45" s="84" t="s">
        <v>75</v>
      </c>
      <c r="D45" s="70">
        <f>SUM(D35:D44)</f>
        <v>0</v>
      </c>
      <c r="E45" s="71"/>
      <c r="F45" s="69"/>
      <c r="G45" s="72"/>
      <c r="H45" s="76"/>
      <c r="I45" s="84" t="s">
        <v>75</v>
      </c>
      <c r="J45" s="73">
        <f>SUM(J35:J44)</f>
        <v>0</v>
      </c>
      <c r="K45" s="77"/>
      <c r="L45" s="78">
        <f>SUM(L35:L44)</f>
        <v>0</v>
      </c>
      <c r="M45" s="42"/>
      <c r="O45" s="38"/>
    </row>
    <row r="46" spans="2:15" s="11" customFormat="1" ht="36.950000000000003" customHeight="1">
      <c r="B46" s="27" t="s">
        <v>29</v>
      </c>
      <c r="C46" s="23" t="s">
        <v>30</v>
      </c>
      <c r="D46" s="24"/>
      <c r="E46" s="25"/>
      <c r="F46" s="23"/>
      <c r="G46" s="26"/>
      <c r="H46" s="27" t="s">
        <v>114</v>
      </c>
      <c r="I46" s="26"/>
      <c r="J46" s="60">
        <f>'Attch - Subsistence Allowance '!J28</f>
        <v>0.64000000000000012</v>
      </c>
      <c r="K46" s="56"/>
      <c r="L46" s="37"/>
      <c r="M46" s="42"/>
    </row>
    <row r="47" spans="2:15" s="11" customFormat="1" ht="36.950000000000003" customHeight="1">
      <c r="B47" s="27" t="s">
        <v>31</v>
      </c>
      <c r="C47" s="23"/>
      <c r="D47" s="24"/>
      <c r="E47" s="25"/>
      <c r="F47" s="23"/>
      <c r="G47" s="26"/>
      <c r="H47" s="27"/>
      <c r="I47" s="26"/>
      <c r="J47" s="60"/>
      <c r="K47" s="57"/>
      <c r="L47" s="37"/>
      <c r="M47" s="42"/>
    </row>
    <row r="48" spans="2:15" s="11" customFormat="1" ht="36.950000000000003" customHeight="1">
      <c r="B48" s="27"/>
      <c r="C48" s="23"/>
      <c r="D48" s="80"/>
      <c r="E48" s="25"/>
      <c r="F48" s="23"/>
      <c r="G48" s="26"/>
      <c r="H48" s="27"/>
      <c r="I48" s="26"/>
      <c r="J48" s="81"/>
      <c r="K48" s="57"/>
      <c r="L48" s="37"/>
      <c r="M48" s="42"/>
    </row>
    <row r="49" spans="2:13" s="11" customFormat="1" ht="36.950000000000003" customHeight="1">
      <c r="B49" s="27"/>
      <c r="C49" s="23"/>
      <c r="D49" s="80"/>
      <c r="E49" s="25"/>
      <c r="F49" s="23"/>
      <c r="G49" s="26"/>
      <c r="H49" s="27"/>
      <c r="I49" s="26"/>
      <c r="J49" s="81"/>
      <c r="K49" s="57"/>
      <c r="L49" s="37"/>
      <c r="M49" s="42"/>
    </row>
    <row r="50" spans="2:13" s="11" customFormat="1" ht="36.950000000000003" customHeight="1">
      <c r="B50" s="27"/>
      <c r="C50" s="23"/>
      <c r="D50" s="80"/>
      <c r="E50" s="25"/>
      <c r="F50" s="23"/>
      <c r="G50" s="26"/>
      <c r="H50" s="27"/>
      <c r="I50" s="26"/>
      <c r="J50" s="81"/>
      <c r="K50" s="57"/>
      <c r="L50" s="37"/>
      <c r="M50" s="42"/>
    </row>
    <row r="51" spans="2:13" s="11" customFormat="1" ht="36.950000000000003" customHeight="1" thickBot="1">
      <c r="B51" s="68" t="s">
        <v>28</v>
      </c>
      <c r="C51" s="84" t="s">
        <v>75</v>
      </c>
      <c r="D51" s="70">
        <f>SUM(D46:D50)</f>
        <v>0</v>
      </c>
      <c r="E51" s="71"/>
      <c r="F51" s="69"/>
      <c r="G51" s="72"/>
      <c r="H51" s="72"/>
      <c r="I51" s="84" t="s">
        <v>75</v>
      </c>
      <c r="J51" s="73">
        <f>SUM(J46:J50)</f>
        <v>0.64000000000000012</v>
      </c>
      <c r="K51" s="74"/>
      <c r="L51" s="75">
        <f>SUM(L46:L50)</f>
        <v>0</v>
      </c>
      <c r="M51" s="42"/>
    </row>
    <row r="52" spans="2:13" s="11" customFormat="1" ht="9" customHeight="1" thickBot="1">
      <c r="B52" s="30"/>
      <c r="C52" s="31"/>
      <c r="D52" s="32"/>
      <c r="E52" s="33"/>
      <c r="F52" s="31"/>
      <c r="G52" s="34"/>
      <c r="H52" s="35"/>
      <c r="I52" s="34"/>
      <c r="J52" s="61"/>
      <c r="K52" s="58"/>
      <c r="L52" s="39"/>
      <c r="M52" s="42"/>
    </row>
    <row r="53" spans="2:13" s="11" customFormat="1" ht="36.950000000000003" customHeight="1" thickTop="1" thickBot="1">
      <c r="B53" s="138" t="s">
        <v>32</v>
      </c>
      <c r="C53" s="139"/>
      <c r="D53" s="63">
        <f>SUMIF(C12:C51,C51,D12:D51)</f>
        <v>0</v>
      </c>
      <c r="E53" s="64"/>
      <c r="F53" s="65"/>
      <c r="G53" s="65"/>
      <c r="H53" s="66"/>
      <c r="I53" s="152">
        <f>SUM(I12:I52)</f>
        <v>0</v>
      </c>
      <c r="J53" s="151">
        <f>SUMIF(I12:I51,I51,J12:J51)</f>
        <v>3.4400000000000004</v>
      </c>
      <c r="K53" s="67"/>
      <c r="L53" s="85">
        <f>SUMIF($I12:$I51,$I51,L12:L51)</f>
        <v>0</v>
      </c>
      <c r="M53" s="42"/>
    </row>
    <row r="54" spans="2:13" ht="15.75" thickTop="1"/>
    <row r="55" spans="2:13" ht="23.25">
      <c r="B55" s="62" t="s">
        <v>33</v>
      </c>
      <c r="J55" s="62" t="s">
        <v>69</v>
      </c>
      <c r="K55" s="53"/>
      <c r="L55" s="53"/>
    </row>
    <row r="56" spans="2:13" ht="18.75">
      <c r="B56" s="53" t="s">
        <v>34</v>
      </c>
      <c r="J56" s="53" t="s">
        <v>96</v>
      </c>
      <c r="K56" s="53"/>
      <c r="L56" s="53"/>
    </row>
    <row r="57" spans="2:13" ht="18.75">
      <c r="B57" s="53" t="s">
        <v>35</v>
      </c>
      <c r="J57" s="53" t="s">
        <v>97</v>
      </c>
      <c r="K57" s="53"/>
      <c r="L57" s="53"/>
    </row>
    <row r="58" spans="2:13" ht="18.75">
      <c r="B58" s="53" t="s">
        <v>36</v>
      </c>
      <c r="J58" s="53" t="s">
        <v>89</v>
      </c>
      <c r="K58" s="53"/>
      <c r="L58" s="53"/>
    </row>
    <row r="59" spans="2:13" ht="18.75">
      <c r="J59" s="53" t="s">
        <v>90</v>
      </c>
      <c r="K59" s="53"/>
      <c r="L59" s="53"/>
    </row>
    <row r="60" spans="2:13" ht="18.75">
      <c r="K60" s="53"/>
      <c r="L60" s="53"/>
    </row>
    <row r="61" spans="2:13" ht="18.75">
      <c r="J61" s="53" t="s">
        <v>92</v>
      </c>
      <c r="K61" s="53"/>
      <c r="L61" s="53"/>
    </row>
    <row r="62" spans="2:13" ht="18.75">
      <c r="J62" s="53" t="s">
        <v>91</v>
      </c>
      <c r="K62" s="53"/>
      <c r="L62" s="53"/>
    </row>
    <row r="63" spans="2:13" ht="18.75">
      <c r="J63" s="53" t="s">
        <v>98</v>
      </c>
      <c r="K63" s="53"/>
      <c r="L63" s="53"/>
    </row>
    <row r="64" spans="2:13" ht="18.75">
      <c r="B64" s="53" t="s">
        <v>37</v>
      </c>
      <c r="K64" s="53"/>
      <c r="L64" s="53"/>
    </row>
    <row r="65" spans="2:12" ht="18.75">
      <c r="B65" s="53" t="s">
        <v>38</v>
      </c>
      <c r="J65" s="53" t="s">
        <v>101</v>
      </c>
      <c r="K65" s="53"/>
      <c r="L65" s="53"/>
    </row>
    <row r="66" spans="2:12" ht="18.75">
      <c r="B66" s="53" t="s">
        <v>39</v>
      </c>
      <c r="J66" s="53" t="s">
        <v>100</v>
      </c>
      <c r="K66" s="53"/>
      <c r="L66" s="53"/>
    </row>
    <row r="67" spans="2:12" ht="18.75">
      <c r="J67" s="53" t="s">
        <v>99</v>
      </c>
      <c r="K67" s="53"/>
      <c r="L67" s="53"/>
    </row>
    <row r="68" spans="2:12" ht="18.75">
      <c r="J68" s="53" t="s">
        <v>102</v>
      </c>
      <c r="K68" s="53"/>
      <c r="L68" s="53"/>
    </row>
    <row r="69" spans="2:12" ht="18.75">
      <c r="J69" s="53" t="s">
        <v>93</v>
      </c>
      <c r="K69" s="53"/>
      <c r="L69" s="53"/>
    </row>
    <row r="70" spans="2:12" ht="18.75">
      <c r="J70" s="53" t="s">
        <v>95</v>
      </c>
      <c r="K70" s="53"/>
      <c r="L70" s="53"/>
    </row>
    <row r="71" spans="2:12" ht="18.75">
      <c r="J71" s="53" t="s">
        <v>103</v>
      </c>
      <c r="K71" s="53"/>
      <c r="L71" s="53"/>
    </row>
    <row r="72" spans="2:12" ht="23.25">
      <c r="J72" s="53" t="s">
        <v>94</v>
      </c>
      <c r="K72" s="53"/>
      <c r="L72" s="53"/>
    </row>
    <row r="73" spans="2:12" ht="18.75">
      <c r="J73" s="53"/>
      <c r="K73" s="53"/>
      <c r="L73" s="53"/>
    </row>
    <row r="74" spans="2:12" ht="23.25">
      <c r="J74" s="62" t="s">
        <v>72</v>
      </c>
      <c r="K74" s="53"/>
      <c r="L74" s="53"/>
    </row>
    <row r="75" spans="2:12" ht="18.75">
      <c r="J75" s="53"/>
      <c r="K75" s="53"/>
      <c r="L75" s="53"/>
    </row>
    <row r="76" spans="2:12" ht="18.75">
      <c r="J76" s="53" t="s">
        <v>73</v>
      </c>
      <c r="K76" s="53"/>
      <c r="L76" s="53"/>
    </row>
    <row r="77" spans="2:12" ht="18.75">
      <c r="J77" s="83" t="s">
        <v>74</v>
      </c>
      <c r="K77" s="53"/>
      <c r="L77" s="53"/>
    </row>
    <row r="78" spans="2:12" ht="18.75">
      <c r="K78" s="53"/>
      <c r="L78" s="53"/>
    </row>
    <row r="79" spans="2:12" ht="18.75">
      <c r="J79" s="53"/>
      <c r="K79" s="53"/>
      <c r="L79" s="53"/>
    </row>
    <row r="80" spans="2:12" ht="18.75">
      <c r="J80" s="53"/>
      <c r="K80" s="53"/>
      <c r="L80" s="53"/>
    </row>
    <row r="81" spans="2:2" ht="18.75">
      <c r="B81" s="53" t="s">
        <v>40</v>
      </c>
    </row>
    <row r="82" spans="2:2" ht="18.75">
      <c r="B82" s="53" t="s">
        <v>41</v>
      </c>
    </row>
    <row r="83" spans="2:2" ht="18.75">
      <c r="B83" s="53" t="s">
        <v>87</v>
      </c>
    </row>
  </sheetData>
  <sortState xmlns:xlrd2="http://schemas.microsoft.com/office/spreadsheetml/2017/richdata2" ref="E35:K44">
    <sortCondition descending="1" ref="E35:E44"/>
  </sortState>
  <mergeCells count="7">
    <mergeCell ref="K10:L10"/>
    <mergeCell ref="D8:F8"/>
    <mergeCell ref="B3:J5"/>
    <mergeCell ref="B53:C53"/>
    <mergeCell ref="B6:C6"/>
    <mergeCell ref="D6:F6"/>
    <mergeCell ref="B8:C8"/>
  </mergeCells>
  <pageMargins left="0.55118110236220474" right="0.35433070866141736" top="0.59055118110236227" bottom="0.39370078740157483" header="0.31496062992125984" footer="0.31496062992125984"/>
  <pageSetup paperSize="8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5"/>
  <sheetViews>
    <sheetView topLeftCell="A4" workbookViewId="0">
      <selection activeCell="K7" sqref="K7"/>
    </sheetView>
  </sheetViews>
  <sheetFormatPr defaultColWidth="9" defaultRowHeight="15"/>
  <cols>
    <col min="1" max="1" width="5.7109375" customWidth="1"/>
    <col min="2" max="2" width="21.42578125" customWidth="1"/>
    <col min="3" max="3" width="4.28515625" customWidth="1"/>
    <col min="4" max="4" width="15.85546875" customWidth="1"/>
    <col min="5" max="5" width="7.28515625" customWidth="1"/>
    <col min="7" max="7" width="6.140625" customWidth="1"/>
    <col min="8" max="8" width="10.42578125" customWidth="1"/>
    <col min="9" max="9" width="3.140625" customWidth="1"/>
    <col min="10" max="10" width="16.140625" customWidth="1"/>
    <col min="11" max="11" width="9.140625" customWidth="1"/>
    <col min="12" max="12" width="12.42578125" customWidth="1"/>
    <col min="13" max="13" width="16.140625" customWidth="1"/>
    <col min="14" max="14" width="16.7109375" style="12" customWidth="1"/>
    <col min="256" max="256" width="5.7109375" customWidth="1"/>
    <col min="258" max="258" width="4.28515625" customWidth="1"/>
    <col min="259" max="259" width="10.140625" customWidth="1"/>
    <col min="260" max="260" width="7.28515625" customWidth="1"/>
    <col min="262" max="262" width="6.140625" customWidth="1"/>
    <col min="263" max="263" width="8.140625" customWidth="1"/>
    <col min="264" max="264" width="3.140625" customWidth="1"/>
    <col min="266" max="266" width="5.28515625" customWidth="1"/>
    <col min="512" max="512" width="5.7109375" customWidth="1"/>
    <col min="514" max="514" width="4.28515625" customWidth="1"/>
    <col min="515" max="515" width="10.140625" customWidth="1"/>
    <col min="516" max="516" width="7.28515625" customWidth="1"/>
    <col min="518" max="518" width="6.140625" customWidth="1"/>
    <col min="519" max="519" width="8.140625" customWidth="1"/>
    <col min="520" max="520" width="3.140625" customWidth="1"/>
    <col min="522" max="522" width="5.28515625" customWidth="1"/>
    <col min="768" max="768" width="5.7109375" customWidth="1"/>
    <col min="770" max="770" width="4.28515625" customWidth="1"/>
    <col min="771" max="771" width="10.140625" customWidth="1"/>
    <col min="772" max="772" width="7.28515625" customWidth="1"/>
    <col min="774" max="774" width="6.140625" customWidth="1"/>
    <col min="775" max="775" width="8.140625" customWidth="1"/>
    <col min="776" max="776" width="3.140625" customWidth="1"/>
    <col min="778" max="778" width="5.28515625" customWidth="1"/>
    <col min="1024" max="1024" width="5.7109375" customWidth="1"/>
    <col min="1026" max="1026" width="4.28515625" customWidth="1"/>
    <col min="1027" max="1027" width="10.140625" customWidth="1"/>
    <col min="1028" max="1028" width="7.28515625" customWidth="1"/>
    <col min="1030" max="1030" width="6.140625" customWidth="1"/>
    <col min="1031" max="1031" width="8.140625" customWidth="1"/>
    <col min="1032" max="1032" width="3.140625" customWidth="1"/>
    <col min="1034" max="1034" width="5.28515625" customWidth="1"/>
    <col min="1280" max="1280" width="5.7109375" customWidth="1"/>
    <col min="1282" max="1282" width="4.28515625" customWidth="1"/>
    <col min="1283" max="1283" width="10.140625" customWidth="1"/>
    <col min="1284" max="1284" width="7.28515625" customWidth="1"/>
    <col min="1286" max="1286" width="6.140625" customWidth="1"/>
    <col min="1287" max="1287" width="8.140625" customWidth="1"/>
    <col min="1288" max="1288" width="3.140625" customWidth="1"/>
    <col min="1290" max="1290" width="5.28515625" customWidth="1"/>
    <col min="1536" max="1536" width="5.7109375" customWidth="1"/>
    <col min="1538" max="1538" width="4.28515625" customWidth="1"/>
    <col min="1539" max="1539" width="10.140625" customWidth="1"/>
    <col min="1540" max="1540" width="7.28515625" customWidth="1"/>
    <col min="1542" max="1542" width="6.140625" customWidth="1"/>
    <col min="1543" max="1543" width="8.140625" customWidth="1"/>
    <col min="1544" max="1544" width="3.140625" customWidth="1"/>
    <col min="1546" max="1546" width="5.28515625" customWidth="1"/>
    <col min="1792" max="1792" width="5.7109375" customWidth="1"/>
    <col min="1794" max="1794" width="4.28515625" customWidth="1"/>
    <col min="1795" max="1795" width="10.140625" customWidth="1"/>
    <col min="1796" max="1796" width="7.28515625" customWidth="1"/>
    <col min="1798" max="1798" width="6.140625" customWidth="1"/>
    <col min="1799" max="1799" width="8.140625" customWidth="1"/>
    <col min="1800" max="1800" width="3.140625" customWidth="1"/>
    <col min="1802" max="1802" width="5.28515625" customWidth="1"/>
    <col min="2048" max="2048" width="5.7109375" customWidth="1"/>
    <col min="2050" max="2050" width="4.28515625" customWidth="1"/>
    <col min="2051" max="2051" width="10.140625" customWidth="1"/>
    <col min="2052" max="2052" width="7.28515625" customWidth="1"/>
    <col min="2054" max="2054" width="6.140625" customWidth="1"/>
    <col min="2055" max="2055" width="8.140625" customWidth="1"/>
    <col min="2056" max="2056" width="3.140625" customWidth="1"/>
    <col min="2058" max="2058" width="5.28515625" customWidth="1"/>
    <col min="2304" max="2304" width="5.7109375" customWidth="1"/>
    <col min="2306" max="2306" width="4.28515625" customWidth="1"/>
    <col min="2307" max="2307" width="10.140625" customWidth="1"/>
    <col min="2308" max="2308" width="7.28515625" customWidth="1"/>
    <col min="2310" max="2310" width="6.140625" customWidth="1"/>
    <col min="2311" max="2311" width="8.140625" customWidth="1"/>
    <col min="2312" max="2312" width="3.140625" customWidth="1"/>
    <col min="2314" max="2314" width="5.28515625" customWidth="1"/>
    <col min="2560" max="2560" width="5.7109375" customWidth="1"/>
    <col min="2562" max="2562" width="4.28515625" customWidth="1"/>
    <col min="2563" max="2563" width="10.140625" customWidth="1"/>
    <col min="2564" max="2564" width="7.28515625" customWidth="1"/>
    <col min="2566" max="2566" width="6.140625" customWidth="1"/>
    <col min="2567" max="2567" width="8.140625" customWidth="1"/>
    <col min="2568" max="2568" width="3.140625" customWidth="1"/>
    <col min="2570" max="2570" width="5.28515625" customWidth="1"/>
    <col min="2816" max="2816" width="5.7109375" customWidth="1"/>
    <col min="2818" max="2818" width="4.28515625" customWidth="1"/>
    <col min="2819" max="2819" width="10.140625" customWidth="1"/>
    <col min="2820" max="2820" width="7.28515625" customWidth="1"/>
    <col min="2822" max="2822" width="6.140625" customWidth="1"/>
    <col min="2823" max="2823" width="8.140625" customWidth="1"/>
    <col min="2824" max="2824" width="3.140625" customWidth="1"/>
    <col min="2826" max="2826" width="5.28515625" customWidth="1"/>
    <col min="3072" max="3072" width="5.7109375" customWidth="1"/>
    <col min="3074" max="3074" width="4.28515625" customWidth="1"/>
    <col min="3075" max="3075" width="10.140625" customWidth="1"/>
    <col min="3076" max="3076" width="7.28515625" customWidth="1"/>
    <col min="3078" max="3078" width="6.140625" customWidth="1"/>
    <col min="3079" max="3079" width="8.140625" customWidth="1"/>
    <col min="3080" max="3080" width="3.140625" customWidth="1"/>
    <col min="3082" max="3082" width="5.28515625" customWidth="1"/>
    <col min="3328" max="3328" width="5.7109375" customWidth="1"/>
    <col min="3330" max="3330" width="4.28515625" customWidth="1"/>
    <col min="3331" max="3331" width="10.140625" customWidth="1"/>
    <col min="3332" max="3332" width="7.28515625" customWidth="1"/>
    <col min="3334" max="3334" width="6.140625" customWidth="1"/>
    <col min="3335" max="3335" width="8.140625" customWidth="1"/>
    <col min="3336" max="3336" width="3.140625" customWidth="1"/>
    <col min="3338" max="3338" width="5.28515625" customWidth="1"/>
    <col min="3584" max="3584" width="5.7109375" customWidth="1"/>
    <col min="3586" max="3586" width="4.28515625" customWidth="1"/>
    <col min="3587" max="3587" width="10.140625" customWidth="1"/>
    <col min="3588" max="3588" width="7.28515625" customWidth="1"/>
    <col min="3590" max="3590" width="6.140625" customWidth="1"/>
    <col min="3591" max="3591" width="8.140625" customWidth="1"/>
    <col min="3592" max="3592" width="3.140625" customWidth="1"/>
    <col min="3594" max="3594" width="5.28515625" customWidth="1"/>
    <col min="3840" max="3840" width="5.7109375" customWidth="1"/>
    <col min="3842" max="3842" width="4.28515625" customWidth="1"/>
    <col min="3843" max="3843" width="10.140625" customWidth="1"/>
    <col min="3844" max="3844" width="7.28515625" customWidth="1"/>
    <col min="3846" max="3846" width="6.140625" customWidth="1"/>
    <col min="3847" max="3847" width="8.140625" customWidth="1"/>
    <col min="3848" max="3848" width="3.140625" customWidth="1"/>
    <col min="3850" max="3850" width="5.28515625" customWidth="1"/>
    <col min="4096" max="4096" width="5.7109375" customWidth="1"/>
    <col min="4098" max="4098" width="4.28515625" customWidth="1"/>
    <col min="4099" max="4099" width="10.140625" customWidth="1"/>
    <col min="4100" max="4100" width="7.28515625" customWidth="1"/>
    <col min="4102" max="4102" width="6.140625" customWidth="1"/>
    <col min="4103" max="4103" width="8.140625" customWidth="1"/>
    <col min="4104" max="4104" width="3.140625" customWidth="1"/>
    <col min="4106" max="4106" width="5.28515625" customWidth="1"/>
    <col min="4352" max="4352" width="5.7109375" customWidth="1"/>
    <col min="4354" max="4354" width="4.28515625" customWidth="1"/>
    <col min="4355" max="4355" width="10.140625" customWidth="1"/>
    <col min="4356" max="4356" width="7.28515625" customWidth="1"/>
    <col min="4358" max="4358" width="6.140625" customWidth="1"/>
    <col min="4359" max="4359" width="8.140625" customWidth="1"/>
    <col min="4360" max="4360" width="3.140625" customWidth="1"/>
    <col min="4362" max="4362" width="5.28515625" customWidth="1"/>
    <col min="4608" max="4608" width="5.7109375" customWidth="1"/>
    <col min="4610" max="4610" width="4.28515625" customWidth="1"/>
    <col min="4611" max="4611" width="10.140625" customWidth="1"/>
    <col min="4612" max="4612" width="7.28515625" customWidth="1"/>
    <col min="4614" max="4614" width="6.140625" customWidth="1"/>
    <col min="4615" max="4615" width="8.140625" customWidth="1"/>
    <col min="4616" max="4616" width="3.140625" customWidth="1"/>
    <col min="4618" max="4618" width="5.28515625" customWidth="1"/>
    <col min="4864" max="4864" width="5.7109375" customWidth="1"/>
    <col min="4866" max="4866" width="4.28515625" customWidth="1"/>
    <col min="4867" max="4867" width="10.140625" customWidth="1"/>
    <col min="4868" max="4868" width="7.28515625" customWidth="1"/>
    <col min="4870" max="4870" width="6.140625" customWidth="1"/>
    <col min="4871" max="4871" width="8.140625" customWidth="1"/>
    <col min="4872" max="4872" width="3.140625" customWidth="1"/>
    <col min="4874" max="4874" width="5.28515625" customWidth="1"/>
    <col min="5120" max="5120" width="5.7109375" customWidth="1"/>
    <col min="5122" max="5122" width="4.28515625" customWidth="1"/>
    <col min="5123" max="5123" width="10.140625" customWidth="1"/>
    <col min="5124" max="5124" width="7.28515625" customWidth="1"/>
    <col min="5126" max="5126" width="6.140625" customWidth="1"/>
    <col min="5127" max="5127" width="8.140625" customWidth="1"/>
    <col min="5128" max="5128" width="3.140625" customWidth="1"/>
    <col min="5130" max="5130" width="5.28515625" customWidth="1"/>
    <col min="5376" max="5376" width="5.7109375" customWidth="1"/>
    <col min="5378" max="5378" width="4.28515625" customWidth="1"/>
    <col min="5379" max="5379" width="10.140625" customWidth="1"/>
    <col min="5380" max="5380" width="7.28515625" customWidth="1"/>
    <col min="5382" max="5382" width="6.140625" customWidth="1"/>
    <col min="5383" max="5383" width="8.140625" customWidth="1"/>
    <col min="5384" max="5384" width="3.140625" customWidth="1"/>
    <col min="5386" max="5386" width="5.28515625" customWidth="1"/>
    <col min="5632" max="5632" width="5.7109375" customWidth="1"/>
    <col min="5634" max="5634" width="4.28515625" customWidth="1"/>
    <col min="5635" max="5635" width="10.140625" customWidth="1"/>
    <col min="5636" max="5636" width="7.28515625" customWidth="1"/>
    <col min="5638" max="5638" width="6.140625" customWidth="1"/>
    <col min="5639" max="5639" width="8.140625" customWidth="1"/>
    <col min="5640" max="5640" width="3.140625" customWidth="1"/>
    <col min="5642" max="5642" width="5.28515625" customWidth="1"/>
    <col min="5888" max="5888" width="5.7109375" customWidth="1"/>
    <col min="5890" max="5890" width="4.28515625" customWidth="1"/>
    <col min="5891" max="5891" width="10.140625" customWidth="1"/>
    <col min="5892" max="5892" width="7.28515625" customWidth="1"/>
    <col min="5894" max="5894" width="6.140625" customWidth="1"/>
    <col min="5895" max="5895" width="8.140625" customWidth="1"/>
    <col min="5896" max="5896" width="3.140625" customWidth="1"/>
    <col min="5898" max="5898" width="5.28515625" customWidth="1"/>
    <col min="6144" max="6144" width="5.7109375" customWidth="1"/>
    <col min="6146" max="6146" width="4.28515625" customWidth="1"/>
    <col min="6147" max="6147" width="10.140625" customWidth="1"/>
    <col min="6148" max="6148" width="7.28515625" customWidth="1"/>
    <col min="6150" max="6150" width="6.140625" customWidth="1"/>
    <col min="6151" max="6151" width="8.140625" customWidth="1"/>
    <col min="6152" max="6152" width="3.140625" customWidth="1"/>
    <col min="6154" max="6154" width="5.28515625" customWidth="1"/>
    <col min="6400" max="6400" width="5.7109375" customWidth="1"/>
    <col min="6402" max="6402" width="4.28515625" customWidth="1"/>
    <col min="6403" max="6403" width="10.140625" customWidth="1"/>
    <col min="6404" max="6404" width="7.28515625" customWidth="1"/>
    <col min="6406" max="6406" width="6.140625" customWidth="1"/>
    <col min="6407" max="6407" width="8.140625" customWidth="1"/>
    <col min="6408" max="6408" width="3.140625" customWidth="1"/>
    <col min="6410" max="6410" width="5.28515625" customWidth="1"/>
    <col min="6656" max="6656" width="5.7109375" customWidth="1"/>
    <col min="6658" max="6658" width="4.28515625" customWidth="1"/>
    <col min="6659" max="6659" width="10.140625" customWidth="1"/>
    <col min="6660" max="6660" width="7.28515625" customWidth="1"/>
    <col min="6662" max="6662" width="6.140625" customWidth="1"/>
    <col min="6663" max="6663" width="8.140625" customWidth="1"/>
    <col min="6664" max="6664" width="3.140625" customWidth="1"/>
    <col min="6666" max="6666" width="5.28515625" customWidth="1"/>
    <col min="6912" max="6912" width="5.7109375" customWidth="1"/>
    <col min="6914" max="6914" width="4.28515625" customWidth="1"/>
    <col min="6915" max="6915" width="10.140625" customWidth="1"/>
    <col min="6916" max="6916" width="7.28515625" customWidth="1"/>
    <col min="6918" max="6918" width="6.140625" customWidth="1"/>
    <col min="6919" max="6919" width="8.140625" customWidth="1"/>
    <col min="6920" max="6920" width="3.140625" customWidth="1"/>
    <col min="6922" max="6922" width="5.28515625" customWidth="1"/>
    <col min="7168" max="7168" width="5.7109375" customWidth="1"/>
    <col min="7170" max="7170" width="4.28515625" customWidth="1"/>
    <col min="7171" max="7171" width="10.140625" customWidth="1"/>
    <col min="7172" max="7172" width="7.28515625" customWidth="1"/>
    <col min="7174" max="7174" width="6.140625" customWidth="1"/>
    <col min="7175" max="7175" width="8.140625" customWidth="1"/>
    <col min="7176" max="7176" width="3.140625" customWidth="1"/>
    <col min="7178" max="7178" width="5.28515625" customWidth="1"/>
    <col min="7424" max="7424" width="5.7109375" customWidth="1"/>
    <col min="7426" max="7426" width="4.28515625" customWidth="1"/>
    <col min="7427" max="7427" width="10.140625" customWidth="1"/>
    <col min="7428" max="7428" width="7.28515625" customWidth="1"/>
    <col min="7430" max="7430" width="6.140625" customWidth="1"/>
    <col min="7431" max="7431" width="8.140625" customWidth="1"/>
    <col min="7432" max="7432" width="3.140625" customWidth="1"/>
    <col min="7434" max="7434" width="5.28515625" customWidth="1"/>
    <col min="7680" max="7680" width="5.7109375" customWidth="1"/>
    <col min="7682" max="7682" width="4.28515625" customWidth="1"/>
    <col min="7683" max="7683" width="10.140625" customWidth="1"/>
    <col min="7684" max="7684" width="7.28515625" customWidth="1"/>
    <col min="7686" max="7686" width="6.140625" customWidth="1"/>
    <col min="7687" max="7687" width="8.140625" customWidth="1"/>
    <col min="7688" max="7688" width="3.140625" customWidth="1"/>
    <col min="7690" max="7690" width="5.28515625" customWidth="1"/>
    <col min="7936" max="7936" width="5.7109375" customWidth="1"/>
    <col min="7938" max="7938" width="4.28515625" customWidth="1"/>
    <col min="7939" max="7939" width="10.140625" customWidth="1"/>
    <col min="7940" max="7940" width="7.28515625" customWidth="1"/>
    <col min="7942" max="7942" width="6.140625" customWidth="1"/>
    <col min="7943" max="7943" width="8.140625" customWidth="1"/>
    <col min="7944" max="7944" width="3.140625" customWidth="1"/>
    <col min="7946" max="7946" width="5.28515625" customWidth="1"/>
    <col min="8192" max="8192" width="5.7109375" customWidth="1"/>
    <col min="8194" max="8194" width="4.28515625" customWidth="1"/>
    <col min="8195" max="8195" width="10.140625" customWidth="1"/>
    <col min="8196" max="8196" width="7.28515625" customWidth="1"/>
    <col min="8198" max="8198" width="6.140625" customWidth="1"/>
    <col min="8199" max="8199" width="8.140625" customWidth="1"/>
    <col min="8200" max="8200" width="3.140625" customWidth="1"/>
    <col min="8202" max="8202" width="5.28515625" customWidth="1"/>
    <col min="8448" max="8448" width="5.7109375" customWidth="1"/>
    <col min="8450" max="8450" width="4.28515625" customWidth="1"/>
    <col min="8451" max="8451" width="10.140625" customWidth="1"/>
    <col min="8452" max="8452" width="7.28515625" customWidth="1"/>
    <col min="8454" max="8454" width="6.140625" customWidth="1"/>
    <col min="8455" max="8455" width="8.140625" customWidth="1"/>
    <col min="8456" max="8456" width="3.140625" customWidth="1"/>
    <col min="8458" max="8458" width="5.28515625" customWidth="1"/>
    <col min="8704" max="8704" width="5.7109375" customWidth="1"/>
    <col min="8706" max="8706" width="4.28515625" customWidth="1"/>
    <col min="8707" max="8707" width="10.140625" customWidth="1"/>
    <col min="8708" max="8708" width="7.28515625" customWidth="1"/>
    <col min="8710" max="8710" width="6.140625" customWidth="1"/>
    <col min="8711" max="8711" width="8.140625" customWidth="1"/>
    <col min="8712" max="8712" width="3.140625" customWidth="1"/>
    <col min="8714" max="8714" width="5.28515625" customWidth="1"/>
    <col min="8960" max="8960" width="5.7109375" customWidth="1"/>
    <col min="8962" max="8962" width="4.28515625" customWidth="1"/>
    <col min="8963" max="8963" width="10.140625" customWidth="1"/>
    <col min="8964" max="8964" width="7.28515625" customWidth="1"/>
    <col min="8966" max="8966" width="6.140625" customWidth="1"/>
    <col min="8967" max="8967" width="8.140625" customWidth="1"/>
    <col min="8968" max="8968" width="3.140625" customWidth="1"/>
    <col min="8970" max="8970" width="5.28515625" customWidth="1"/>
    <col min="9216" max="9216" width="5.7109375" customWidth="1"/>
    <col min="9218" max="9218" width="4.28515625" customWidth="1"/>
    <col min="9219" max="9219" width="10.140625" customWidth="1"/>
    <col min="9220" max="9220" width="7.28515625" customWidth="1"/>
    <col min="9222" max="9222" width="6.140625" customWidth="1"/>
    <col min="9223" max="9223" width="8.140625" customWidth="1"/>
    <col min="9224" max="9224" width="3.140625" customWidth="1"/>
    <col min="9226" max="9226" width="5.28515625" customWidth="1"/>
    <col min="9472" max="9472" width="5.7109375" customWidth="1"/>
    <col min="9474" max="9474" width="4.28515625" customWidth="1"/>
    <col min="9475" max="9475" width="10.140625" customWidth="1"/>
    <col min="9476" max="9476" width="7.28515625" customWidth="1"/>
    <col min="9478" max="9478" width="6.140625" customWidth="1"/>
    <col min="9479" max="9479" width="8.140625" customWidth="1"/>
    <col min="9480" max="9480" width="3.140625" customWidth="1"/>
    <col min="9482" max="9482" width="5.28515625" customWidth="1"/>
    <col min="9728" max="9728" width="5.7109375" customWidth="1"/>
    <col min="9730" max="9730" width="4.28515625" customWidth="1"/>
    <col min="9731" max="9731" width="10.140625" customWidth="1"/>
    <col min="9732" max="9732" width="7.28515625" customWidth="1"/>
    <col min="9734" max="9734" width="6.140625" customWidth="1"/>
    <col min="9735" max="9735" width="8.140625" customWidth="1"/>
    <col min="9736" max="9736" width="3.140625" customWidth="1"/>
    <col min="9738" max="9738" width="5.28515625" customWidth="1"/>
    <col min="9984" max="9984" width="5.7109375" customWidth="1"/>
    <col min="9986" max="9986" width="4.28515625" customWidth="1"/>
    <col min="9987" max="9987" width="10.140625" customWidth="1"/>
    <col min="9988" max="9988" width="7.28515625" customWidth="1"/>
    <col min="9990" max="9990" width="6.140625" customWidth="1"/>
    <col min="9991" max="9991" width="8.140625" customWidth="1"/>
    <col min="9992" max="9992" width="3.140625" customWidth="1"/>
    <col min="9994" max="9994" width="5.28515625" customWidth="1"/>
    <col min="10240" max="10240" width="5.7109375" customWidth="1"/>
    <col min="10242" max="10242" width="4.28515625" customWidth="1"/>
    <col min="10243" max="10243" width="10.140625" customWidth="1"/>
    <col min="10244" max="10244" width="7.28515625" customWidth="1"/>
    <col min="10246" max="10246" width="6.140625" customWidth="1"/>
    <col min="10247" max="10247" width="8.140625" customWidth="1"/>
    <col min="10248" max="10248" width="3.140625" customWidth="1"/>
    <col min="10250" max="10250" width="5.28515625" customWidth="1"/>
    <col min="10496" max="10496" width="5.7109375" customWidth="1"/>
    <col min="10498" max="10498" width="4.28515625" customWidth="1"/>
    <col min="10499" max="10499" width="10.140625" customWidth="1"/>
    <col min="10500" max="10500" width="7.28515625" customWidth="1"/>
    <col min="10502" max="10502" width="6.140625" customWidth="1"/>
    <col min="10503" max="10503" width="8.140625" customWidth="1"/>
    <col min="10504" max="10504" width="3.140625" customWidth="1"/>
    <col min="10506" max="10506" width="5.28515625" customWidth="1"/>
    <col min="10752" max="10752" width="5.7109375" customWidth="1"/>
    <col min="10754" max="10754" width="4.28515625" customWidth="1"/>
    <col min="10755" max="10755" width="10.140625" customWidth="1"/>
    <col min="10756" max="10756" width="7.28515625" customWidth="1"/>
    <col min="10758" max="10758" width="6.140625" customWidth="1"/>
    <col min="10759" max="10759" width="8.140625" customWidth="1"/>
    <col min="10760" max="10760" width="3.140625" customWidth="1"/>
    <col min="10762" max="10762" width="5.28515625" customWidth="1"/>
    <col min="11008" max="11008" width="5.7109375" customWidth="1"/>
    <col min="11010" max="11010" width="4.28515625" customWidth="1"/>
    <col min="11011" max="11011" width="10.140625" customWidth="1"/>
    <col min="11012" max="11012" width="7.28515625" customWidth="1"/>
    <col min="11014" max="11014" width="6.140625" customWidth="1"/>
    <col min="11015" max="11015" width="8.140625" customWidth="1"/>
    <col min="11016" max="11016" width="3.140625" customWidth="1"/>
    <col min="11018" max="11018" width="5.28515625" customWidth="1"/>
    <col min="11264" max="11264" width="5.7109375" customWidth="1"/>
    <col min="11266" max="11266" width="4.28515625" customWidth="1"/>
    <col min="11267" max="11267" width="10.140625" customWidth="1"/>
    <col min="11268" max="11268" width="7.28515625" customWidth="1"/>
    <col min="11270" max="11270" width="6.140625" customWidth="1"/>
    <col min="11271" max="11271" width="8.140625" customWidth="1"/>
    <col min="11272" max="11272" width="3.140625" customWidth="1"/>
    <col min="11274" max="11274" width="5.28515625" customWidth="1"/>
    <col min="11520" max="11520" width="5.7109375" customWidth="1"/>
    <col min="11522" max="11522" width="4.28515625" customWidth="1"/>
    <col min="11523" max="11523" width="10.140625" customWidth="1"/>
    <col min="11524" max="11524" width="7.28515625" customWidth="1"/>
    <col min="11526" max="11526" width="6.140625" customWidth="1"/>
    <col min="11527" max="11527" width="8.140625" customWidth="1"/>
    <col min="11528" max="11528" width="3.140625" customWidth="1"/>
    <col min="11530" max="11530" width="5.28515625" customWidth="1"/>
    <col min="11776" max="11776" width="5.7109375" customWidth="1"/>
    <col min="11778" max="11778" width="4.28515625" customWidth="1"/>
    <col min="11779" max="11779" width="10.140625" customWidth="1"/>
    <col min="11780" max="11780" width="7.28515625" customWidth="1"/>
    <col min="11782" max="11782" width="6.140625" customWidth="1"/>
    <col min="11783" max="11783" width="8.140625" customWidth="1"/>
    <col min="11784" max="11784" width="3.140625" customWidth="1"/>
    <col min="11786" max="11786" width="5.28515625" customWidth="1"/>
    <col min="12032" max="12032" width="5.7109375" customWidth="1"/>
    <col min="12034" max="12034" width="4.28515625" customWidth="1"/>
    <col min="12035" max="12035" width="10.140625" customWidth="1"/>
    <col min="12036" max="12036" width="7.28515625" customWidth="1"/>
    <col min="12038" max="12038" width="6.140625" customWidth="1"/>
    <col min="12039" max="12039" width="8.140625" customWidth="1"/>
    <col min="12040" max="12040" width="3.140625" customWidth="1"/>
    <col min="12042" max="12042" width="5.28515625" customWidth="1"/>
    <col min="12288" max="12288" width="5.7109375" customWidth="1"/>
    <col min="12290" max="12290" width="4.28515625" customWidth="1"/>
    <col min="12291" max="12291" width="10.140625" customWidth="1"/>
    <col min="12292" max="12292" width="7.28515625" customWidth="1"/>
    <col min="12294" max="12294" width="6.140625" customWidth="1"/>
    <col min="12295" max="12295" width="8.140625" customWidth="1"/>
    <col min="12296" max="12296" width="3.140625" customWidth="1"/>
    <col min="12298" max="12298" width="5.28515625" customWidth="1"/>
    <col min="12544" max="12544" width="5.7109375" customWidth="1"/>
    <col min="12546" max="12546" width="4.28515625" customWidth="1"/>
    <col min="12547" max="12547" width="10.140625" customWidth="1"/>
    <col min="12548" max="12548" width="7.28515625" customWidth="1"/>
    <col min="12550" max="12550" width="6.140625" customWidth="1"/>
    <col min="12551" max="12551" width="8.140625" customWidth="1"/>
    <col min="12552" max="12552" width="3.140625" customWidth="1"/>
    <col min="12554" max="12554" width="5.28515625" customWidth="1"/>
    <col min="12800" max="12800" width="5.7109375" customWidth="1"/>
    <col min="12802" max="12802" width="4.28515625" customWidth="1"/>
    <col min="12803" max="12803" width="10.140625" customWidth="1"/>
    <col min="12804" max="12804" width="7.28515625" customWidth="1"/>
    <col min="12806" max="12806" width="6.140625" customWidth="1"/>
    <col min="12807" max="12807" width="8.140625" customWidth="1"/>
    <col min="12808" max="12808" width="3.140625" customWidth="1"/>
    <col min="12810" max="12810" width="5.28515625" customWidth="1"/>
    <col min="13056" max="13056" width="5.7109375" customWidth="1"/>
    <col min="13058" max="13058" width="4.28515625" customWidth="1"/>
    <col min="13059" max="13059" width="10.140625" customWidth="1"/>
    <col min="13060" max="13060" width="7.28515625" customWidth="1"/>
    <col min="13062" max="13062" width="6.140625" customWidth="1"/>
    <col min="13063" max="13063" width="8.140625" customWidth="1"/>
    <col min="13064" max="13064" width="3.140625" customWidth="1"/>
    <col min="13066" max="13066" width="5.28515625" customWidth="1"/>
    <col min="13312" max="13312" width="5.7109375" customWidth="1"/>
    <col min="13314" max="13314" width="4.28515625" customWidth="1"/>
    <col min="13315" max="13315" width="10.140625" customWidth="1"/>
    <col min="13316" max="13316" width="7.28515625" customWidth="1"/>
    <col min="13318" max="13318" width="6.140625" customWidth="1"/>
    <col min="13319" max="13319" width="8.140625" customWidth="1"/>
    <col min="13320" max="13320" width="3.140625" customWidth="1"/>
    <col min="13322" max="13322" width="5.28515625" customWidth="1"/>
    <col min="13568" max="13568" width="5.7109375" customWidth="1"/>
    <col min="13570" max="13570" width="4.28515625" customWidth="1"/>
    <col min="13571" max="13571" width="10.140625" customWidth="1"/>
    <col min="13572" max="13572" width="7.28515625" customWidth="1"/>
    <col min="13574" max="13574" width="6.140625" customWidth="1"/>
    <col min="13575" max="13575" width="8.140625" customWidth="1"/>
    <col min="13576" max="13576" width="3.140625" customWidth="1"/>
    <col min="13578" max="13578" width="5.28515625" customWidth="1"/>
    <col min="13824" max="13824" width="5.7109375" customWidth="1"/>
    <col min="13826" max="13826" width="4.28515625" customWidth="1"/>
    <col min="13827" max="13827" width="10.140625" customWidth="1"/>
    <col min="13828" max="13828" width="7.28515625" customWidth="1"/>
    <col min="13830" max="13830" width="6.140625" customWidth="1"/>
    <col min="13831" max="13831" width="8.140625" customWidth="1"/>
    <col min="13832" max="13832" width="3.140625" customWidth="1"/>
    <col min="13834" max="13834" width="5.28515625" customWidth="1"/>
    <col min="14080" max="14080" width="5.7109375" customWidth="1"/>
    <col min="14082" max="14082" width="4.28515625" customWidth="1"/>
    <col min="14083" max="14083" width="10.140625" customWidth="1"/>
    <col min="14084" max="14084" width="7.28515625" customWidth="1"/>
    <col min="14086" max="14086" width="6.140625" customWidth="1"/>
    <col min="14087" max="14087" width="8.140625" customWidth="1"/>
    <col min="14088" max="14088" width="3.140625" customWidth="1"/>
    <col min="14090" max="14090" width="5.28515625" customWidth="1"/>
    <col min="14336" max="14336" width="5.7109375" customWidth="1"/>
    <col min="14338" max="14338" width="4.28515625" customWidth="1"/>
    <col min="14339" max="14339" width="10.140625" customWidth="1"/>
    <col min="14340" max="14340" width="7.28515625" customWidth="1"/>
    <col min="14342" max="14342" width="6.140625" customWidth="1"/>
    <col min="14343" max="14343" width="8.140625" customWidth="1"/>
    <col min="14344" max="14344" width="3.140625" customWidth="1"/>
    <col min="14346" max="14346" width="5.28515625" customWidth="1"/>
    <col min="14592" max="14592" width="5.7109375" customWidth="1"/>
    <col min="14594" max="14594" width="4.28515625" customWidth="1"/>
    <col min="14595" max="14595" width="10.140625" customWidth="1"/>
    <col min="14596" max="14596" width="7.28515625" customWidth="1"/>
    <col min="14598" max="14598" width="6.140625" customWidth="1"/>
    <col min="14599" max="14599" width="8.140625" customWidth="1"/>
    <col min="14600" max="14600" width="3.140625" customWidth="1"/>
    <col min="14602" max="14602" width="5.28515625" customWidth="1"/>
    <col min="14848" max="14848" width="5.7109375" customWidth="1"/>
    <col min="14850" max="14850" width="4.28515625" customWidth="1"/>
    <col min="14851" max="14851" width="10.140625" customWidth="1"/>
    <col min="14852" max="14852" width="7.28515625" customWidth="1"/>
    <col min="14854" max="14854" width="6.140625" customWidth="1"/>
    <col min="14855" max="14855" width="8.140625" customWidth="1"/>
    <col min="14856" max="14856" width="3.140625" customWidth="1"/>
    <col min="14858" max="14858" width="5.28515625" customWidth="1"/>
    <col min="15104" max="15104" width="5.7109375" customWidth="1"/>
    <col min="15106" max="15106" width="4.28515625" customWidth="1"/>
    <col min="15107" max="15107" width="10.140625" customWidth="1"/>
    <col min="15108" max="15108" width="7.28515625" customWidth="1"/>
    <col min="15110" max="15110" width="6.140625" customWidth="1"/>
    <col min="15111" max="15111" width="8.140625" customWidth="1"/>
    <col min="15112" max="15112" width="3.140625" customWidth="1"/>
    <col min="15114" max="15114" width="5.28515625" customWidth="1"/>
    <col min="15360" max="15360" width="5.7109375" customWidth="1"/>
    <col min="15362" max="15362" width="4.28515625" customWidth="1"/>
    <col min="15363" max="15363" width="10.140625" customWidth="1"/>
    <col min="15364" max="15364" width="7.28515625" customWidth="1"/>
    <col min="15366" max="15366" width="6.140625" customWidth="1"/>
    <col min="15367" max="15367" width="8.140625" customWidth="1"/>
    <col min="15368" max="15368" width="3.140625" customWidth="1"/>
    <col min="15370" max="15370" width="5.28515625" customWidth="1"/>
    <col min="15616" max="15616" width="5.7109375" customWidth="1"/>
    <col min="15618" max="15618" width="4.28515625" customWidth="1"/>
    <col min="15619" max="15619" width="10.140625" customWidth="1"/>
    <col min="15620" max="15620" width="7.28515625" customWidth="1"/>
    <col min="15622" max="15622" width="6.140625" customWidth="1"/>
    <col min="15623" max="15623" width="8.140625" customWidth="1"/>
    <col min="15624" max="15624" width="3.140625" customWidth="1"/>
    <col min="15626" max="15626" width="5.28515625" customWidth="1"/>
    <col min="15872" max="15872" width="5.7109375" customWidth="1"/>
    <col min="15874" max="15874" width="4.28515625" customWidth="1"/>
    <col min="15875" max="15875" width="10.140625" customWidth="1"/>
    <col min="15876" max="15876" width="7.28515625" customWidth="1"/>
    <col min="15878" max="15878" width="6.140625" customWidth="1"/>
    <col min="15879" max="15879" width="8.140625" customWidth="1"/>
    <col min="15880" max="15880" width="3.140625" customWidth="1"/>
    <col min="15882" max="15882" width="5.28515625" customWidth="1"/>
    <col min="16128" max="16128" width="5.7109375" customWidth="1"/>
    <col min="16130" max="16130" width="4.28515625" customWidth="1"/>
    <col min="16131" max="16131" width="10.140625" customWidth="1"/>
    <col min="16132" max="16132" width="7.28515625" customWidth="1"/>
    <col min="16134" max="16134" width="6.140625" customWidth="1"/>
    <col min="16135" max="16135" width="8.140625" customWidth="1"/>
    <col min="16136" max="16136" width="3.140625" customWidth="1"/>
    <col min="16138" max="16138" width="5.28515625" customWidth="1"/>
  </cols>
  <sheetData>
    <row r="1" spans="1:14">
      <c r="A1" s="120"/>
      <c r="B1" s="120"/>
      <c r="C1" s="120"/>
      <c r="D1" s="120"/>
      <c r="E1" s="120"/>
      <c r="F1" s="120"/>
      <c r="G1" s="120"/>
      <c r="H1" s="120"/>
      <c r="I1" s="120"/>
      <c r="J1" s="120"/>
    </row>
    <row r="2" spans="1:14">
      <c r="A2" s="116" t="s">
        <v>86</v>
      </c>
    </row>
    <row r="4" spans="1:14">
      <c r="A4" t="s">
        <v>42</v>
      </c>
      <c r="C4" s="122" t="s">
        <v>106</v>
      </c>
      <c r="D4" s="146"/>
      <c r="E4" s="146"/>
    </row>
    <row r="5" spans="1:14">
      <c r="A5" t="s">
        <v>43</v>
      </c>
      <c r="C5" s="122" t="s">
        <v>106</v>
      </c>
      <c r="D5" s="146"/>
      <c r="E5" s="146"/>
    </row>
    <row r="6" spans="1:14">
      <c r="A6" s="122" t="s">
        <v>108</v>
      </c>
      <c r="C6" s="122" t="s">
        <v>106</v>
      </c>
      <c r="D6" s="145">
        <v>1</v>
      </c>
      <c r="E6" s="145" t="s">
        <v>111</v>
      </c>
      <c r="H6" s="1"/>
      <c r="J6" s="122" t="s">
        <v>107</v>
      </c>
      <c r="K6" s="146">
        <v>1</v>
      </c>
      <c r="L6" s="123" t="s">
        <v>112</v>
      </c>
    </row>
    <row r="7" spans="1:14">
      <c r="A7" s="122" t="s">
        <v>109</v>
      </c>
      <c r="C7" s="122" t="s">
        <v>110</v>
      </c>
      <c r="D7">
        <f>D6*K6</f>
        <v>1</v>
      </c>
      <c r="H7" s="2"/>
    </row>
    <row r="8" spans="1:14">
      <c r="A8" s="122"/>
      <c r="H8" s="2"/>
    </row>
    <row r="9" spans="1:14">
      <c r="A9" t="s">
        <v>44</v>
      </c>
    </row>
    <row r="10" spans="1:14" ht="30">
      <c r="M10" s="121" t="s">
        <v>105</v>
      </c>
      <c r="N10" s="118"/>
    </row>
    <row r="11" spans="1:14" ht="30">
      <c r="D11" t="s">
        <v>45</v>
      </c>
      <c r="F11" s="7" t="s">
        <v>46</v>
      </c>
      <c r="G11" s="47"/>
      <c r="H11" s="7" t="s">
        <v>47</v>
      </c>
      <c r="I11" s="7"/>
      <c r="J11" s="7" t="s">
        <v>48</v>
      </c>
      <c r="K11" s="48">
        <v>0.2</v>
      </c>
      <c r="M11" s="49" t="s">
        <v>66</v>
      </c>
      <c r="N11" s="50" t="s">
        <v>67</v>
      </c>
    </row>
    <row r="12" spans="1:14">
      <c r="B12" t="s">
        <v>49</v>
      </c>
      <c r="D12" s="147" t="s">
        <v>23</v>
      </c>
      <c r="E12" t="s">
        <v>50</v>
      </c>
      <c r="F12" t="s">
        <v>51</v>
      </c>
      <c r="G12" s="5">
        <v>0.2</v>
      </c>
      <c r="H12" s="6">
        <f>G12*D7</f>
        <v>0.2</v>
      </c>
      <c r="I12" s="7"/>
      <c r="J12" s="8">
        <f>H12*K11</f>
        <v>4.0000000000000008E-2</v>
      </c>
      <c r="M12" s="148"/>
      <c r="N12" s="12">
        <f>IF(M12="Y",0,H12)</f>
        <v>0.2</v>
      </c>
    </row>
    <row r="13" spans="1:14">
      <c r="D13" s="147" t="s">
        <v>52</v>
      </c>
      <c r="E13" t="s">
        <v>53</v>
      </c>
      <c r="F13" t="s">
        <v>54</v>
      </c>
      <c r="G13" s="5">
        <v>0.4</v>
      </c>
      <c r="H13" s="6">
        <f>G13*D7</f>
        <v>0.4</v>
      </c>
      <c r="I13" s="7"/>
      <c r="J13" s="8">
        <f>H13*K11</f>
        <v>8.0000000000000016E-2</v>
      </c>
      <c r="M13" s="149" t="s">
        <v>104</v>
      </c>
      <c r="N13" s="12">
        <f>IF(M13="Y",0,H13)</f>
        <v>0</v>
      </c>
    </row>
    <row r="14" spans="1:14">
      <c r="D14" s="147" t="s">
        <v>55</v>
      </c>
      <c r="E14" t="s">
        <v>56</v>
      </c>
      <c r="F14" t="s">
        <v>57</v>
      </c>
      <c r="G14" s="5">
        <v>0.4</v>
      </c>
      <c r="H14" s="6">
        <f>G14*D7</f>
        <v>0.4</v>
      </c>
      <c r="I14" s="7"/>
      <c r="J14" s="8">
        <f>H14*K11</f>
        <v>8.0000000000000016E-2</v>
      </c>
      <c r="M14" s="148"/>
      <c r="N14" s="12">
        <f t="shared" ref="N14:N24" si="0">IF(M14="Y",0,H14)</f>
        <v>0.4</v>
      </c>
    </row>
    <row r="15" spans="1:14">
      <c r="D15" s="4"/>
      <c r="G15" s="5"/>
      <c r="H15" s="6"/>
      <c r="I15" s="7"/>
      <c r="J15" s="8"/>
      <c r="M15" s="148"/>
    </row>
    <row r="16" spans="1:14">
      <c r="D16" s="147" t="s">
        <v>25</v>
      </c>
      <c r="F16" t="s">
        <v>51</v>
      </c>
      <c r="G16" s="5">
        <v>0.2</v>
      </c>
      <c r="H16" s="6">
        <f>G16*D7</f>
        <v>0.2</v>
      </c>
      <c r="I16" s="7"/>
      <c r="J16" s="8">
        <f>H16*K11</f>
        <v>4.0000000000000008E-2</v>
      </c>
      <c r="M16" s="148"/>
      <c r="N16" s="12">
        <f t="shared" si="0"/>
        <v>0.2</v>
      </c>
    </row>
    <row r="17" spans="2:14">
      <c r="D17" s="4"/>
      <c r="F17" t="s">
        <v>54</v>
      </c>
      <c r="G17" s="5">
        <v>0.4</v>
      </c>
      <c r="H17" s="6">
        <f>G17*D7</f>
        <v>0.4</v>
      </c>
      <c r="I17" s="7"/>
      <c r="J17" s="8">
        <f>H17*K11</f>
        <v>8.0000000000000016E-2</v>
      </c>
      <c r="M17" s="148"/>
      <c r="N17" s="12">
        <f t="shared" si="0"/>
        <v>0.4</v>
      </c>
    </row>
    <row r="18" spans="2:14">
      <c r="D18" s="4"/>
      <c r="F18" t="s">
        <v>57</v>
      </c>
      <c r="G18" s="5">
        <v>0.4</v>
      </c>
      <c r="H18" s="6">
        <f>G18*D7</f>
        <v>0.4</v>
      </c>
      <c r="I18" s="7"/>
      <c r="J18" s="8">
        <f>H18*K11</f>
        <v>8.0000000000000016E-2</v>
      </c>
      <c r="M18" s="150"/>
      <c r="N18" s="12">
        <f t="shared" si="0"/>
        <v>0.4</v>
      </c>
    </row>
    <row r="19" spans="2:14">
      <c r="D19" s="4"/>
      <c r="G19" s="5"/>
      <c r="H19" s="6"/>
      <c r="I19" s="7"/>
      <c r="J19" s="8"/>
      <c r="M19" s="148"/>
    </row>
    <row r="20" spans="2:14">
      <c r="D20" s="147">
        <v>44866</v>
      </c>
      <c r="F20" t="s">
        <v>51</v>
      </c>
      <c r="G20" s="5">
        <v>0.2</v>
      </c>
      <c r="H20" s="6">
        <f>G20*D7</f>
        <v>0.2</v>
      </c>
      <c r="I20" s="7"/>
      <c r="J20" s="8">
        <f>H20*K11</f>
        <v>4.0000000000000008E-2</v>
      </c>
      <c r="M20" s="148"/>
      <c r="N20" s="12">
        <f t="shared" si="0"/>
        <v>0.2</v>
      </c>
    </row>
    <row r="21" spans="2:14">
      <c r="D21" s="4"/>
      <c r="F21" t="s">
        <v>54</v>
      </c>
      <c r="G21" s="5">
        <v>0.4</v>
      </c>
      <c r="H21" s="6">
        <f>G21*D7</f>
        <v>0.4</v>
      </c>
      <c r="I21" s="7"/>
      <c r="J21" s="8">
        <f>H21*K11</f>
        <v>8.0000000000000016E-2</v>
      </c>
      <c r="M21" s="148"/>
      <c r="N21" s="12">
        <f t="shared" si="0"/>
        <v>0.4</v>
      </c>
    </row>
    <row r="22" spans="2:14">
      <c r="D22" s="4"/>
      <c r="F22" t="s">
        <v>57</v>
      </c>
      <c r="G22" s="5">
        <v>0.4</v>
      </c>
      <c r="H22" s="6">
        <f>G22*D7</f>
        <v>0.4</v>
      </c>
      <c r="I22" s="7"/>
      <c r="J22" s="8">
        <f>H22*K11</f>
        <v>8.0000000000000016E-2</v>
      </c>
      <c r="M22" s="150"/>
      <c r="N22" s="12">
        <f t="shared" si="0"/>
        <v>0.4</v>
      </c>
    </row>
    <row r="23" spans="2:14">
      <c r="D23" s="4"/>
      <c r="G23" s="5"/>
      <c r="H23" s="6"/>
      <c r="I23" s="7"/>
      <c r="J23" s="8"/>
      <c r="M23" s="148"/>
    </row>
    <row r="24" spans="2:14">
      <c r="B24" t="s">
        <v>58</v>
      </c>
      <c r="D24" s="147">
        <v>44867</v>
      </c>
      <c r="E24" t="s">
        <v>50</v>
      </c>
      <c r="F24" t="s">
        <v>51</v>
      </c>
      <c r="G24" s="5">
        <v>0.2</v>
      </c>
      <c r="H24" s="6">
        <f>G24*D7</f>
        <v>0.2</v>
      </c>
      <c r="I24" s="7"/>
      <c r="J24" s="8">
        <f>H24*K11</f>
        <v>4.0000000000000008E-2</v>
      </c>
      <c r="M24" s="148"/>
      <c r="N24" s="12">
        <f t="shared" si="0"/>
        <v>0.2</v>
      </c>
    </row>
    <row r="25" spans="2:14">
      <c r="D25" s="147" t="s">
        <v>59</v>
      </c>
      <c r="E25" t="s">
        <v>53</v>
      </c>
      <c r="F25" t="s">
        <v>54</v>
      </c>
      <c r="G25" s="5">
        <v>0.4</v>
      </c>
      <c r="H25" s="6"/>
      <c r="I25" s="7"/>
      <c r="J25" s="8"/>
      <c r="M25" s="148"/>
    </row>
    <row r="26" spans="2:14">
      <c r="D26" s="147" t="s">
        <v>60</v>
      </c>
      <c r="E26" t="s">
        <v>56</v>
      </c>
      <c r="F26" t="s">
        <v>57</v>
      </c>
      <c r="G26" s="5">
        <v>0.4</v>
      </c>
      <c r="H26" s="6"/>
      <c r="I26" s="7"/>
      <c r="J26" s="8"/>
      <c r="M26" s="148"/>
    </row>
    <row r="27" spans="2:14">
      <c r="D27" s="4"/>
      <c r="G27" s="5"/>
      <c r="H27" s="6"/>
      <c r="I27" s="7"/>
      <c r="J27" s="8"/>
      <c r="M27" s="52"/>
    </row>
    <row r="28" spans="2:14">
      <c r="B28" t="s">
        <v>61</v>
      </c>
      <c r="D28" s="7"/>
      <c r="H28" s="51">
        <f>SUM(H12:H27)</f>
        <v>3.2</v>
      </c>
      <c r="J28" s="2">
        <f>SUM(J12:J27)</f>
        <v>0.64000000000000012</v>
      </c>
      <c r="L28" s="9">
        <f>SUM(H28:J28)</f>
        <v>3.8400000000000003</v>
      </c>
      <c r="M28" s="52"/>
      <c r="N28" s="46">
        <f>SUM(N12:N27)</f>
        <v>2.8000000000000003</v>
      </c>
    </row>
    <row r="29" spans="2:14">
      <c r="D29" s="7"/>
    </row>
    <row r="33" spans="2:12">
      <c r="B33" t="s">
        <v>62</v>
      </c>
      <c r="L33" s="9">
        <f>SUM(L28:L30)</f>
        <v>3.8400000000000003</v>
      </c>
    </row>
    <row r="34" spans="2:12">
      <c r="L34" s="9"/>
    </row>
    <row r="35" spans="2:12" ht="15.75">
      <c r="B35" s="119" t="s">
        <v>33</v>
      </c>
    </row>
  </sheetData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Declaration Form</vt:lpstr>
      <vt:lpstr>Attch - Subsistence Allowance </vt:lpstr>
      <vt:lpstr>'Attch - Subsistence Allowance '!Print_Area</vt:lpstr>
      <vt:lpstr>'Summary Declaration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Wai Peng</dc:creator>
  <cp:lastModifiedBy>Nur Najiaah Binti Md Daud</cp:lastModifiedBy>
  <cp:lastPrinted>2023-06-02T09:57:21Z</cp:lastPrinted>
  <dcterms:created xsi:type="dcterms:W3CDTF">2023-04-07T03:21:00Z</dcterms:created>
  <dcterms:modified xsi:type="dcterms:W3CDTF">2023-06-08T16:32:54Z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B6B274B2FD3E4B79A36567DD4CD06A63</vt:lpwstr>
  </property>
  <property fmtid="{D5CDD505-2E9C-101B-9397-08002B2CF9AE}" pid="3" name="KSOProductBuildVer">
    <vt:lpwstr>1033-11.2.0.11417</vt:lpwstr>
  </property>
</Properties>
</file>